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bulkovap\Documents\"/>
    </mc:Choice>
  </mc:AlternateContent>
  <xr:revisionPtr revIDLastSave="0" documentId="13_ncr:1_{5127F883-4794-45E5-A74D-5802452CF80F}" xr6:coauthVersionLast="36" xr6:coauthVersionMax="47" xr10:uidLastSave="{00000000-0000-0000-0000-000000000000}"/>
  <bookViews>
    <workbookView xWindow="-105" yWindow="-105" windowWidth="23250" windowHeight="12570" tabRatio="789" activeTab="1" xr2:uid="{D475F6A5-C84E-4387-AE8A-1CDC987F0881}"/>
  </bookViews>
  <sheets>
    <sheet name="f2a) Cíle" sheetId="19" r:id="rId1"/>
    <sheet name="f2b) Výsledky" sheetId="13" r:id="rId2"/>
    <sheet name="f2c) Excelence" sheetId="15" r:id="rId3"/>
    <sheet name="f2d) Materiální a tech. 4." sheetId="17" r:id="rId4"/>
    <sheet name="f2e) Spolupráce ve VaVaI" sheetId="18" r:id="rId5"/>
    <sheet name="f2f) Lidské zdroje" sheetId="20" r:id="rId6"/>
    <sheet name="f2g) ISAB" sheetId="11" r:id="rId7"/>
    <sheet name="Seznamy" sheetId="5" state="hidden" r:id="rId8"/>
  </sheets>
  <definedNames>
    <definedName name="_ftn1" localSheetId="7">Seznamy!#REF!</definedName>
    <definedName name="_ftnref1" localSheetId="7">Seznamy!$A$15</definedName>
    <definedName name="_xlnm.Print_Area" localSheetId="0">'f2a) Cíle'!$A$4:$F$104</definedName>
    <definedName name="_xlnm.Print_Area" localSheetId="1">'f2b) Výsledky'!$A$4:$G$220</definedName>
    <definedName name="_xlnm.Print_Area" localSheetId="2">'f2c) Excelence'!$A$4:$J$100</definedName>
    <definedName name="_xlnm.Print_Area" localSheetId="3">'f2d) Materiální a tech. 4.'!$A$3:$I$72</definedName>
    <definedName name="_xlnm.Print_Area" localSheetId="4">'f2e) Spolupráce ve VaVaI'!$A$3:$G$59</definedName>
    <definedName name="_xlnm.Print_Area" localSheetId="5">'f2f) Lidské zdroje'!$A$7:$S$64</definedName>
    <definedName name="_xlnm.Print_Area" localSheetId="6">'f2g) ISAB'!$A$3:$H$35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0" l="1"/>
  <c r="A1" i="13"/>
  <c r="B91" i="15" l="1"/>
  <c r="C91" i="15"/>
  <c r="D91" i="15"/>
  <c r="E91" i="15"/>
  <c r="F91" i="15"/>
  <c r="G91" i="15"/>
  <c r="D66" i="15"/>
  <c r="F19" i="20" l="1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18" i="20"/>
  <c r="A2" i="13" l="1"/>
  <c r="A2" i="11" l="1"/>
  <c r="A2" i="20"/>
  <c r="B2" i="20"/>
  <c r="C2" i="20"/>
  <c r="D2" i="20"/>
  <c r="E2" i="20"/>
  <c r="F2" i="20"/>
  <c r="B3" i="20"/>
  <c r="C3" i="20"/>
  <c r="D3" i="20"/>
  <c r="E3" i="20"/>
  <c r="F3" i="20"/>
  <c r="A8" i="20"/>
  <c r="B8" i="20"/>
  <c r="C8" i="20"/>
  <c r="D8" i="20"/>
  <c r="E8" i="20"/>
  <c r="F8" i="20"/>
  <c r="A9" i="20"/>
  <c r="B9" i="20"/>
  <c r="C9" i="20"/>
  <c r="D9" i="20"/>
  <c r="E9" i="20"/>
  <c r="F9" i="20"/>
  <c r="A10" i="20"/>
  <c r="B10" i="20"/>
  <c r="C10" i="20"/>
  <c r="D10" i="20"/>
  <c r="E10" i="20"/>
  <c r="F10" i="20"/>
  <c r="A11" i="20"/>
  <c r="B11" i="20"/>
  <c r="C11" i="20"/>
  <c r="D11" i="20"/>
  <c r="E11" i="20"/>
  <c r="F11" i="20"/>
  <c r="A12" i="20"/>
  <c r="B12" i="20"/>
  <c r="C12" i="20"/>
  <c r="D12" i="20"/>
  <c r="E12" i="20"/>
  <c r="F12" i="20"/>
  <c r="E58" i="18"/>
  <c r="D58" i="18"/>
  <c r="E33" i="18"/>
  <c r="D33" i="18"/>
  <c r="D25" i="18"/>
  <c r="E25" i="18"/>
  <c r="G33" i="18"/>
  <c r="C41" i="18"/>
  <c r="D41" i="18"/>
  <c r="E41" i="18"/>
  <c r="F41" i="18"/>
  <c r="F25" i="18"/>
  <c r="I50" i="17" l="1"/>
  <c r="H50" i="17"/>
  <c r="G50" i="17"/>
  <c r="F50" i="17"/>
  <c r="E50" i="17"/>
  <c r="D50" i="17"/>
  <c r="C50" i="17"/>
  <c r="I36" i="17"/>
  <c r="H22" i="17"/>
  <c r="G74" i="15" l="1"/>
  <c r="F74" i="15"/>
  <c r="E74" i="15"/>
  <c r="D74" i="15"/>
  <c r="C74" i="15"/>
  <c r="B74" i="15"/>
  <c r="G66" i="15"/>
  <c r="F66" i="15"/>
  <c r="B66" i="15"/>
  <c r="G53" i="15"/>
  <c r="F53" i="15"/>
  <c r="E53" i="15"/>
  <c r="D53" i="15"/>
  <c r="C53" i="15"/>
  <c r="B53" i="15"/>
  <c r="G39" i="15"/>
  <c r="F39" i="15"/>
  <c r="E39" i="15"/>
  <c r="D39" i="15"/>
  <c r="C39" i="15"/>
  <c r="B39" i="15"/>
  <c r="G18" i="15"/>
  <c r="F18" i="15"/>
  <c r="E18" i="15"/>
  <c r="D18" i="15"/>
  <c r="C18" i="15"/>
  <c r="B18" i="15"/>
  <c r="D31" i="15"/>
  <c r="E31" i="15"/>
  <c r="F31" i="15"/>
  <c r="B31" i="15"/>
  <c r="A2" i="18" l="1"/>
  <c r="A1" i="18"/>
  <c r="A2" i="17"/>
  <c r="A1" i="17"/>
  <c r="A3" i="18"/>
  <c r="A4" i="18"/>
  <c r="B4" i="18"/>
  <c r="A5" i="18"/>
  <c r="B5" i="18"/>
  <c r="A6" i="18"/>
  <c r="B6" i="18"/>
  <c r="A7" i="18"/>
  <c r="B7" i="18"/>
  <c r="A8" i="18"/>
  <c r="B8" i="18"/>
  <c r="A4" i="17"/>
  <c r="A5" i="17"/>
  <c r="A6" i="17"/>
  <c r="A7" i="17"/>
  <c r="A8" i="17"/>
  <c r="B5" i="15"/>
  <c r="B4" i="17" s="1"/>
  <c r="B6" i="15"/>
  <c r="B5" i="17" s="1"/>
  <c r="B7" i="15"/>
  <c r="B6" i="17" s="1"/>
  <c r="B8" i="15"/>
  <c r="B7" i="17" s="1"/>
  <c r="B9" i="15"/>
  <c r="B8" i="17" s="1"/>
  <c r="B6" i="13"/>
  <c r="B5" i="11" s="1"/>
  <c r="B7" i="13"/>
  <c r="B6" i="11" s="1"/>
  <c r="B8" i="13"/>
  <c r="B7" i="11" s="1"/>
  <c r="B9" i="13"/>
  <c r="B8" i="11" s="1"/>
  <c r="B5" i="13"/>
  <c r="B4" i="11" s="1"/>
  <c r="A4" i="15"/>
  <c r="A3" i="17" s="1"/>
  <c r="A1" i="15"/>
  <c r="A2" i="15"/>
  <c r="E194" i="13"/>
  <c r="D194" i="13"/>
  <c r="C194" i="13"/>
  <c r="B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C110" i="13"/>
  <c r="D110" i="13"/>
  <c r="E110" i="13"/>
  <c r="B110" i="13"/>
  <c r="C85" i="13"/>
  <c r="D85" i="13"/>
  <c r="E85" i="13"/>
  <c r="B85" i="13"/>
  <c r="B35" i="13"/>
  <c r="C35" i="13"/>
  <c r="D35" i="13"/>
  <c r="E35" i="13"/>
  <c r="E219" i="13"/>
  <c r="D219" i="13"/>
  <c r="C219" i="13"/>
  <c r="B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E169" i="13"/>
  <c r="D169" i="13"/>
  <c r="C169" i="13"/>
  <c r="B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3" i="13"/>
  <c r="E60" i="13"/>
  <c r="D60" i="13"/>
  <c r="C60" i="13"/>
  <c r="B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A5" i="13"/>
  <c r="A4" i="11" s="1"/>
  <c r="A6" i="13"/>
  <c r="A5" i="11" s="1"/>
  <c r="A7" i="13"/>
  <c r="A6" i="11" s="1"/>
  <c r="A8" i="13"/>
  <c r="A7" i="11" s="1"/>
  <c r="A9" i="13"/>
  <c r="A8" i="11" s="1"/>
  <c r="A4" i="13"/>
  <c r="A3" i="11" s="1"/>
  <c r="F15" i="13"/>
  <c r="F16" i="13"/>
  <c r="F17" i="13"/>
  <c r="F18" i="13"/>
  <c r="F19" i="13"/>
  <c r="F20" i="13"/>
  <c r="F21" i="13"/>
  <c r="A1" i="20" l="1"/>
  <c r="A1" i="11"/>
  <c r="A7" i="20"/>
  <c r="F219" i="13"/>
  <c r="F194" i="13"/>
  <c r="F169" i="13"/>
  <c r="F60" i="13"/>
  <c r="C22" i="17"/>
  <c r="D22" i="17"/>
  <c r="E22" i="17"/>
  <c r="F22" i="17"/>
  <c r="F109" i="13" l="1"/>
  <c r="F84" i="13"/>
  <c r="F34" i="13"/>
  <c r="L4" i="5" l="1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3" i="5"/>
  <c r="O3" i="5" s="1"/>
  <c r="K61" i="5"/>
  <c r="K62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3" i="5"/>
  <c r="N3" i="5" s="1"/>
  <c r="M3" i="5" l="1"/>
  <c r="F124" i="13" l="1"/>
  <c r="D36" i="17" l="1"/>
  <c r="E36" i="17"/>
  <c r="F36" i="17"/>
  <c r="G36" i="17"/>
  <c r="H36" i="17"/>
  <c r="C36" i="17"/>
  <c r="G22" i="17"/>
  <c r="B22" i="17"/>
  <c r="C144" i="13" l="1"/>
  <c r="D144" i="13"/>
  <c r="E144" i="13"/>
  <c r="B14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E119" i="13"/>
  <c r="D119" i="13"/>
  <c r="C119" i="13"/>
  <c r="B119" i="13"/>
  <c r="F118" i="13"/>
  <c r="F117" i="13"/>
  <c r="F116" i="13"/>
  <c r="F115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G185" i="13" l="1"/>
  <c r="G177" i="13"/>
  <c r="G189" i="13"/>
  <c r="G181" i="13"/>
  <c r="G176" i="13"/>
  <c r="G180" i="13"/>
  <c r="G192" i="13"/>
  <c r="G188" i="13"/>
  <c r="G184" i="13"/>
  <c r="F110" i="13"/>
  <c r="G175" i="13"/>
  <c r="G179" i="13"/>
  <c r="G174" i="13"/>
  <c r="G124" i="13"/>
  <c r="G178" i="13"/>
  <c r="G216" i="13"/>
  <c r="G191" i="13"/>
  <c r="G212" i="13"/>
  <c r="G187" i="13"/>
  <c r="G208" i="13"/>
  <c r="G183" i="13"/>
  <c r="G190" i="13"/>
  <c r="G186" i="13"/>
  <c r="G182" i="13"/>
  <c r="F85" i="13"/>
  <c r="G204" i="13"/>
  <c r="G200" i="13"/>
  <c r="G201" i="13"/>
  <c r="G205" i="13"/>
  <c r="G164" i="13"/>
  <c r="G214" i="13"/>
  <c r="G152" i="13"/>
  <c r="G202" i="13"/>
  <c r="G167" i="13"/>
  <c r="G217" i="13"/>
  <c r="G163" i="13"/>
  <c r="G213" i="13"/>
  <c r="G159" i="13"/>
  <c r="G209" i="13"/>
  <c r="G199" i="13"/>
  <c r="G149" i="13"/>
  <c r="G203" i="13"/>
  <c r="G160" i="13"/>
  <c r="G210" i="13"/>
  <c r="G156" i="13"/>
  <c r="G206" i="13"/>
  <c r="G215" i="13"/>
  <c r="G211" i="13"/>
  <c r="G207" i="13"/>
  <c r="G162" i="13"/>
  <c r="G150" i="13"/>
  <c r="G154" i="13"/>
  <c r="G153" i="13"/>
  <c r="G166" i="13"/>
  <c r="G158" i="13"/>
  <c r="G165" i="13"/>
  <c r="G161" i="13"/>
  <c r="G157" i="13"/>
  <c r="G151" i="13"/>
  <c r="G155" i="13"/>
  <c r="G128" i="13"/>
  <c r="G139" i="13"/>
  <c r="G135" i="13"/>
  <c r="G131" i="13"/>
  <c r="G127" i="13"/>
  <c r="G136" i="13"/>
  <c r="G142" i="13"/>
  <c r="G138" i="13"/>
  <c r="G134" i="13"/>
  <c r="G130" i="13"/>
  <c r="G126" i="13"/>
  <c r="G140" i="13"/>
  <c r="G132" i="13"/>
  <c r="G141" i="13"/>
  <c r="G137" i="13"/>
  <c r="G133" i="13"/>
  <c r="G129" i="13"/>
  <c r="G125" i="13"/>
  <c r="F35" i="13"/>
  <c r="F119" i="13"/>
  <c r="G193" i="13" s="1"/>
  <c r="F144" i="13"/>
  <c r="G219" i="13" l="1"/>
  <c r="G169" i="13"/>
  <c r="G194" i="13"/>
  <c r="G144" i="13"/>
  <c r="G218" i="13"/>
  <c r="G168" i="13"/>
  <c r="G143" i="13"/>
  <c r="H3" i="5"/>
  <c r="I3" i="5"/>
  <c r="J3" i="5"/>
  <c r="G3" i="5"/>
  <c r="H4" i="5" l="1"/>
  <c r="E3" i="5"/>
  <c r="E2" i="5"/>
  <c r="E4" i="5" l="1"/>
  <c r="E5" i="5" s="1"/>
  <c r="A35" i="11" s="1"/>
  <c r="C3" i="5" l="1"/>
  <c r="C2" i="5"/>
  <c r="C4" i="5" l="1"/>
  <c r="C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MŠMT-O32</author>
  </authors>
  <commentList>
    <comment ref="A35" authorId="0" shapeId="0" xr:uid="{52FFAFBF-D2D5-4A3E-9E5F-0E87324E7CA1}">
      <text>
        <r>
          <rPr>
            <b/>
            <sz val="9"/>
            <color indexed="81"/>
            <rFont val="Tahoma"/>
            <family val="2"/>
            <charset val="238"/>
          </rPr>
          <t>MŠMT-O32:</t>
        </r>
        <r>
          <rPr>
            <sz val="9"/>
            <color indexed="81"/>
            <rFont val="Tahoma"/>
            <family val="2"/>
            <charset val="238"/>
          </rPr>
          <t xml:space="preserve">
v případě potřeby vložte další blok řádků pro každou další 
aktivitu</t>
        </r>
      </text>
    </comment>
    <comment ref="A48" authorId="0" shapeId="0" xr:uid="{EDE7ABFF-87F5-46CC-889A-DC60A66ABFEB}">
      <text>
        <r>
          <rPr>
            <b/>
            <sz val="9"/>
            <color indexed="81"/>
            <rFont val="Tahoma"/>
            <family val="2"/>
            <charset val="238"/>
          </rPr>
          <t>MŠMT-O32:</t>
        </r>
        <r>
          <rPr>
            <sz val="9"/>
            <color indexed="81"/>
            <rFont val="Tahoma"/>
            <family val="2"/>
            <charset val="238"/>
          </rPr>
          <t xml:space="preserve">
v případě potřeby vložte další blok řádků pro každou další 
aktivitu</t>
        </r>
      </text>
    </comment>
    <comment ref="A61" authorId="0" shapeId="0" xr:uid="{F7E4D446-9F84-4DC2-9F1A-DF892E33DBD8}">
      <text>
        <r>
          <rPr>
            <b/>
            <sz val="9"/>
            <color indexed="81"/>
            <rFont val="Tahoma"/>
            <family val="2"/>
            <charset val="238"/>
          </rPr>
          <t>MŠMT-O32:</t>
        </r>
        <r>
          <rPr>
            <sz val="9"/>
            <color indexed="81"/>
            <rFont val="Tahoma"/>
            <family val="2"/>
            <charset val="238"/>
          </rPr>
          <t xml:space="preserve">
v případě potřeby vložte další blok řádků pro každou další 
aktivitu</t>
        </r>
      </text>
    </comment>
    <comment ref="A74" authorId="0" shapeId="0" xr:uid="{CCFE6B28-1686-4684-BB9D-97309D943E45}">
      <text>
        <r>
          <rPr>
            <b/>
            <sz val="9"/>
            <color indexed="81"/>
            <rFont val="Tahoma"/>
            <family val="2"/>
            <charset val="238"/>
          </rPr>
          <t>MŠMT-O32:</t>
        </r>
        <r>
          <rPr>
            <sz val="9"/>
            <color indexed="81"/>
            <rFont val="Tahoma"/>
            <family val="2"/>
            <charset val="238"/>
          </rPr>
          <t xml:space="preserve">
v případě potřeby vložte další blok řádků pro každou další 
aktivitu</t>
        </r>
      </text>
    </comment>
    <comment ref="A87" authorId="0" shapeId="0" xr:uid="{B8EC78E3-D1A1-45C3-934D-1DE73A00C894}">
      <text>
        <r>
          <rPr>
            <b/>
            <sz val="9"/>
            <color indexed="81"/>
            <rFont val="Tahoma"/>
            <family val="2"/>
            <charset val="238"/>
          </rPr>
          <t>MŠMT-O32:</t>
        </r>
        <r>
          <rPr>
            <sz val="9"/>
            <color indexed="81"/>
            <rFont val="Tahoma"/>
            <family val="2"/>
            <charset val="238"/>
          </rPr>
          <t xml:space="preserve">
v případě potřeby vložte další blok řádků pro každou další 
aktivitu</t>
        </r>
      </text>
    </comment>
    <comment ref="A100" authorId="0" shapeId="0" xr:uid="{9CE763A7-7A2B-430E-B109-6E1A07BAA159}">
      <text>
        <r>
          <rPr>
            <b/>
            <sz val="9"/>
            <color indexed="81"/>
            <rFont val="Tahoma"/>
            <family val="2"/>
            <charset val="238"/>
          </rPr>
          <t>MŠMT-O32:</t>
        </r>
        <r>
          <rPr>
            <sz val="9"/>
            <color indexed="81"/>
            <rFont val="Tahoma"/>
            <family val="2"/>
            <charset val="238"/>
          </rPr>
          <t xml:space="preserve">
v případě potřeby vložte další blok řádků pro každou další 
aktivitu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Fikar Vojtěch</author>
  </authors>
  <commentList>
    <comment ref="A13" authorId="0" shapeId="0" xr:uid="{C8C43265-B1C0-4297-97CF-0E0AEB569CE5}">
      <text>
        <r>
          <rPr>
            <sz val="9"/>
            <color indexed="81"/>
            <rFont val="Calibri"/>
            <family val="2"/>
            <charset val="238"/>
          </rPr>
          <t>Druhy výsledků dle čísleníku IS VaVaI (Dostupný z: https://www.isvavai.cz/is?s=prehled-ciselniku.</t>
        </r>
      </text>
    </comment>
    <comment ref="A38" authorId="0" shapeId="0" xr:uid="{8F8DB0A5-DF7B-423D-BB48-DEC727601B7D}">
      <text>
        <r>
          <rPr>
            <sz val="9"/>
            <color indexed="81"/>
            <rFont val="Calibri"/>
            <family val="2"/>
            <charset val="238"/>
          </rPr>
          <t>Druhy výsledků dle čísleníku IS VaVaI (Dostupný z: https://www.isvavai.cz/is?s=prehled-ciselniku.</t>
        </r>
      </text>
    </comment>
    <comment ref="A63" authorId="0" shapeId="0" xr:uid="{48D95BBA-7BE3-416A-99B8-9259D5DA8FB4}">
      <text>
        <r>
          <rPr>
            <sz val="9"/>
            <color indexed="81"/>
            <rFont val="Calibri"/>
            <family val="2"/>
            <charset val="238"/>
          </rPr>
          <t>Druhy výsledků dle čísleníku IS VaVaI (Dostupný z: https://www.isvavai.cz/is?s=prehled-ciselniku.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88" authorId="0" shapeId="0" xr:uid="{A27ED483-4914-4BF7-AAF3-8F82A285A0B6}">
      <text>
        <r>
          <rPr>
            <sz val="9"/>
            <color indexed="81"/>
            <rFont val="Calibri"/>
            <family val="2"/>
            <charset val="238"/>
          </rPr>
          <t>Druhy výsledků dle čísleníku IS VaVaI (Dostupný z: https://www.isvavai.cz/is?s=prehled-ciselniku.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22" authorId="0" shapeId="0" xr:uid="{35A00110-CA0B-4B0C-8100-CBE1B7D77EEB}">
      <text>
        <r>
          <rPr>
            <sz val="9"/>
            <color indexed="81"/>
            <rFont val="Calibri"/>
            <family val="2"/>
            <charset val="238"/>
          </rPr>
          <t>Druhy výsledků dle čísleníku IS VaVaI (Dostupný z: https://www.isvavai.cz/is?s=prehled-ciselniku.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47" authorId="0" shapeId="0" xr:uid="{F2B01FF4-719E-43B7-85BF-D8D2C9A0930C}">
      <text>
        <r>
          <rPr>
            <sz val="9"/>
            <color indexed="81"/>
            <rFont val="Calibri"/>
            <family val="2"/>
            <charset val="238"/>
          </rPr>
          <t>Druhy výsledků dle čísleníku IS VaVaI (Dostupný z: https://www.isvavai.cz/is?s=prehled-ciselniku.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72" authorId="0" shapeId="0" xr:uid="{A26E7FE8-828F-4DEE-A448-C751F2316000}">
      <text>
        <r>
          <rPr>
            <sz val="9"/>
            <color indexed="81"/>
            <rFont val="Calibri"/>
            <family val="2"/>
            <charset val="238"/>
          </rPr>
          <t>Druhy výsledků dle čísleníku IS VaVaI (Dostupný z: https://www.isvavai.cz/is?s=prehled-ciselniku.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97" authorId="0" shapeId="0" xr:uid="{F46DF37D-90E1-450E-9165-BE2E8BB946E3}">
      <text>
        <r>
          <rPr>
            <sz val="9"/>
            <color indexed="81"/>
            <rFont val="Calibri"/>
            <family val="2"/>
            <charset val="238"/>
          </rPr>
          <t>Druhy výsledků dle čísleníku IS VaVaI (Dostupný z: https://www.isvavai.cz/is?s=prehled-ciselniku.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Fikar Vojtěch</author>
  </authors>
  <commentList>
    <comment ref="A53" authorId="0" shapeId="0" xr:uid="{3D892D47-6807-4415-BBFA-CE66D7113753}">
      <text>
        <r>
          <rPr>
            <sz val="9"/>
            <color indexed="81"/>
            <rFont val="Calibri"/>
            <family val="2"/>
            <charset val="238"/>
          </rPr>
          <t>Druhy výsledků dle čísleníku IS VaVaI (Dostupný z: https://www.isvavai.cz/is?s=prehled-ciselniku.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Fikar Vojtěch</author>
  </authors>
  <commentList>
    <comment ref="F52" authorId="0" shapeId="0" xr:uid="{2C05A417-FDE4-4013-81D8-F08270AFB308}">
      <text>
        <r>
          <rPr>
            <sz val="9"/>
            <color indexed="81"/>
            <rFont val="Calibri"/>
            <family val="2"/>
            <charset val="238"/>
          </rPr>
          <t>Řěšitel: min. 0,7 FTE
Spoluřešitel: min. 0,5 FTE
Koordinátor: min. 0,5 FTE
Dokládáno v příloze návrhem/kopií právního aktu o jeho pracovním vztahu k uchazeči nebo dalšímu účastníku.</t>
        </r>
      </text>
    </comment>
    <comment ref="O52" authorId="0" shapeId="0" xr:uid="{F215581F-934A-4872-AC0A-F13A30BBDE02}">
      <text>
        <r>
          <rPr>
            <sz val="9"/>
            <color indexed="81"/>
            <rFont val="Calibri"/>
            <family val="2"/>
            <charset val="238"/>
          </rPr>
          <t>"</t>
        </r>
        <r>
          <rPr>
            <b/>
            <sz val="9"/>
            <color indexed="81"/>
            <rFont val="Calibri"/>
            <family val="2"/>
            <charset val="238"/>
          </rPr>
          <t>Způsobilostí</t>
        </r>
        <r>
          <rPr>
            <sz val="9"/>
            <color indexed="81"/>
            <rFont val="Calibri"/>
            <family val="2"/>
            <charset val="238"/>
          </rPr>
          <t xml:space="preserve">" se rozumí, zda člen týmu splňuje podmínky stanovené v kapitole  </t>
        </r>
        <r>
          <rPr>
            <b/>
            <sz val="9"/>
            <color indexed="81"/>
            <rFont val="Calibri"/>
            <family val="2"/>
            <charset val="238"/>
          </rPr>
          <t xml:space="preserve">6.3.2. bod 11) </t>
        </r>
        <r>
          <rPr>
            <sz val="9"/>
            <color indexed="81"/>
            <rFont val="Calibri"/>
            <family val="2"/>
            <charset val="238"/>
          </rPr>
          <t>.</t>
        </r>
      </text>
    </comment>
    <comment ref="O53" authorId="0" shapeId="0" xr:uid="{D2224208-D9C0-4419-912B-3ADCC0566827}">
      <text>
        <r>
          <rPr>
            <b/>
            <sz val="9"/>
            <color indexed="81"/>
            <rFont val="Calibri"/>
            <family val="2"/>
            <charset val="238"/>
          </rPr>
          <t>Doloženo v příloze návrhu projektu oceněním, relevantní citační analýzou, výpis z příslušného registru patentů či IS VaVaI.</t>
        </r>
      </text>
    </comment>
    <comment ref="P53" authorId="0" shapeId="0" xr:uid="{01C673A5-4BFE-4F34-983C-047826CD917F}">
      <text>
        <r>
          <rPr>
            <b/>
            <sz val="9"/>
            <color indexed="81"/>
            <rFont val="Calibri"/>
            <family val="2"/>
            <charset val="238"/>
          </rPr>
          <t>Tuto skutečnost je uchazeč schopen relevantně doložit např. výpisem z IS VaVaI v příloze návrhu projektu.</t>
        </r>
        <r>
          <rPr>
            <sz val="9"/>
            <color indexed="81"/>
            <rFont val="Calibri"/>
            <family val="2"/>
            <charset val="238"/>
          </rPr>
          <t xml:space="preserve">
</t>
        </r>
      </text>
    </comment>
    <comment ref="Q53" authorId="0" shapeId="0" xr:uid="{909BFD75-6D3C-4805-B5E9-5BE586492114}">
      <text>
        <r>
          <rPr>
            <b/>
            <sz val="9"/>
            <color indexed="81"/>
            <rFont val="Calibri"/>
            <family val="2"/>
            <charset val="238"/>
          </rPr>
          <t>Doloženo funkčním odkazem na společné výsledky, publikace či kopii dokladu/ů prokazující tuto skutečnost v příloze návrhu projektu.</t>
        </r>
        <r>
          <rPr>
            <sz val="9"/>
            <color indexed="81"/>
            <rFont val="Calibri"/>
            <family val="2"/>
            <charset val="238"/>
          </rPr>
          <t xml:space="preserve">
</t>
        </r>
      </text>
    </comment>
    <comment ref="R53" authorId="0" shapeId="0" xr:uid="{423A9D40-AF3D-43F6-A337-2CA77DFAE480}">
      <text>
        <r>
          <rPr>
            <sz val="9"/>
            <color indexed="81"/>
            <rFont val="Calibri"/>
            <family val="2"/>
            <charset val="238"/>
          </rPr>
          <t>Doloženo evidencí členství v mezinárodních odborných organizacích či kopií dokumentu dokládajícího pracovně právní vztah v mezinár.organizaci v příloze návrhu projektu.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Fikar Vojtěch</author>
  </authors>
  <commentList>
    <comment ref="G2" authorId="0" shapeId="0" xr:uid="{75FA9E29-5A41-4234-A5D0-0561B853F06F}">
      <text>
        <r>
          <rPr>
            <sz val="9"/>
            <color indexed="81"/>
            <rFont val="Calibri"/>
            <family val="2"/>
            <charset val="238"/>
          </rPr>
          <t xml:space="preserve">Člen týmu v minulosti úspěšně řešil prestižní zahraniční výzkumný, evropský nebo mimoevropský projekt ve zvolené prioritní oblasti VaVaI financovaný NSF, NASA nebo ERC (např. ERC grant) nebo projekt s udělenou známkou kvality - pečetí excelence  („Seal of Excellence“) nebo takový projekt k ERC podal a tento byl vyhodnocen v kategorii A, a / nebo je členem mezinárodních hodnotitelských panelů ERC nebo hodnotitelských panelů udělujících známku kvality „Seal of Excellence“ nebo mimoevropských prestižních hodnotitelských panelů v prioritní oblasti VaVaI nebo v oboru příbuzném a souvisejícím, který má být předmětem podpory projektu v tomto programu, a / nebo je nositelem alespoň jednoho platného mezinárodního patentu, mezinárodně uznávaného léčebného postupu, mezinárodně uznávané certifikované metodiky nebo zdravotnické pomůcky a / nebo publikuje v odborných periodikách s citačním indexem v „top 5“ (nejhůře top 10 u exponovaných oborů, např. medicíny nebo ICT“ dle WoS nebo Scopusu) v  prioritní oblasti VaVaI zvolené pro projekt nebo v oblasti související.
</t>
        </r>
        <r>
          <rPr>
            <b/>
            <sz val="9"/>
            <color indexed="81"/>
            <rFont val="Calibri"/>
            <family val="2"/>
            <charset val="238"/>
          </rPr>
          <t>Doloženo v příloze návrhu projektu oceněním, relevantní citační analýzou, výpis z příslušného registru patentů či IS VaVaI.</t>
        </r>
        <r>
          <rPr>
            <sz val="9"/>
            <color indexed="81"/>
            <rFont val="Calibri"/>
            <family val="2"/>
            <charset val="238"/>
          </rPr>
          <t xml:space="preserve">
</t>
        </r>
      </text>
    </comment>
    <comment ref="H2" authorId="0" shapeId="0" xr:uid="{8F483732-E284-4C2E-833E-79BBD83F42D6}">
      <text>
        <r>
          <rPr>
            <sz val="9"/>
            <color indexed="81"/>
            <rFont val="Calibri"/>
            <family val="2"/>
            <charset val="238"/>
          </rPr>
          <t xml:space="preserve">Člen týmu prováděl úspěšnou výzkumně vývojovou praxi v prioritní oblasti VaVaI a úspěšně se podílel na transferu znalostí do praxe či komercionalizaci výsledků VaVaI (např. prokazatelný podíl na úspěšném patentovém řízení, na vývoji kandidátních sloučenin nebo léčiv v pokročilé preklinické nebo klinické fázi testování, transferu znalostí s výstupem ve formě uznávaného a zavedeného léčebného postupu, prototypu, funkčního vzorku, užitného vzoru, SW aplikace, certifikované metodiky nebo zdravotnické pomůcky uplatněných přímo ve zdravotnické  praxi, promítnutí výsledků VaVaI do předpisů a norem, specializované mapy nebo specializované databáze nebo její provozování). 
</t>
        </r>
        <r>
          <rPr>
            <b/>
            <sz val="9"/>
            <color indexed="81"/>
            <rFont val="Calibri"/>
            <family val="2"/>
            <charset val="238"/>
          </rPr>
          <t>Tuto skutečnost je uchazeč schopen relevantně doložit např. výpisem z IS VaVaI v příloze návrhu projektu.</t>
        </r>
        <r>
          <rPr>
            <sz val="9"/>
            <color indexed="81"/>
            <rFont val="Calibri"/>
            <family val="2"/>
            <charset val="238"/>
          </rPr>
          <t xml:space="preserve">
</t>
        </r>
      </text>
    </comment>
    <comment ref="I2" authorId="0" shapeId="0" xr:uid="{D438F297-1D2E-42EB-BF07-5FE05D0E06D9}">
      <text>
        <r>
          <rPr>
            <sz val="9"/>
            <color indexed="81"/>
            <rFont val="Calibri"/>
            <family val="2"/>
            <charset val="238"/>
          </rPr>
          <t xml:space="preserve">Člen týmu v posledních 5 kalendářních letech prováděl úspěšnou výzkumně vývojovou praxi nebo se úspěšně podílel na transferu znalostí či komercionalizaci výsledků VaVaI v zahraniční výzkumné organizaci na pozici výzkumně vývojového pracovníka nebo ve významném inovativním zahraničním podniku nepřetržitě po dobu nejméně 6 měsíců a má prokazatelný podíl na úspěšném výzkumu nebo transferu znalostí.
</t>
        </r>
        <r>
          <rPr>
            <b/>
            <sz val="9"/>
            <color indexed="81"/>
            <rFont val="Calibri"/>
            <family val="2"/>
            <charset val="238"/>
          </rPr>
          <t>Doloženo funkčním odkazem na společné výsledky, publikace či kopii dokladu/ů prokazující tuto skutečnost v příloze návrhu projektu.</t>
        </r>
        <r>
          <rPr>
            <sz val="9"/>
            <color indexed="81"/>
            <rFont val="Calibri"/>
            <family val="2"/>
            <charset val="238"/>
          </rPr>
          <t xml:space="preserve">
</t>
        </r>
      </text>
    </comment>
    <comment ref="J2" authorId="0" shapeId="0" xr:uid="{0FDE26A2-5194-4D68-AF49-91FA37C45B5F}">
      <text>
        <r>
          <rPr>
            <sz val="9"/>
            <color indexed="81"/>
            <rFont val="Calibri"/>
            <family val="2"/>
            <charset val="238"/>
          </rPr>
          <t xml:space="preserve">Člen týmu je aktivní v mezinárodních profesních sítích nebo na ně má prokazatelnou vazbu.
</t>
        </r>
        <r>
          <rPr>
            <b/>
            <sz val="9"/>
            <color indexed="81"/>
            <rFont val="Calibri"/>
            <family val="2"/>
            <charset val="238"/>
          </rPr>
          <t>Doloženo eveidencí členství v mezinárodních odborných společnostech či kopií dokumentu dokládajícího pracovně právní vztah v příloze návrhu projektu.</t>
        </r>
      </text>
    </comment>
  </commentList>
</comments>
</file>

<file path=xl/sharedStrings.xml><?xml version="1.0" encoding="utf-8"?>
<sst xmlns="http://schemas.openxmlformats.org/spreadsheetml/2006/main" count="829" uniqueCount="420">
  <si>
    <t>DNSH</t>
  </si>
  <si>
    <t>1.</t>
  </si>
  <si>
    <t>2.</t>
  </si>
  <si>
    <t>3.</t>
  </si>
  <si>
    <t>4.</t>
  </si>
  <si>
    <t>5.</t>
  </si>
  <si>
    <t>6.</t>
  </si>
  <si>
    <t>-</t>
  </si>
  <si>
    <t>Název projektu:</t>
  </si>
  <si>
    <t>Výše úvazku na řešeném projektu (FTE)</t>
  </si>
  <si>
    <t>Pohlaví</t>
  </si>
  <si>
    <t>muži</t>
  </si>
  <si>
    <t>ženy</t>
  </si>
  <si>
    <t>celkem</t>
  </si>
  <si>
    <t>poměr</t>
  </si>
  <si>
    <t>mez</t>
  </si>
  <si>
    <t>Zkušenosti</t>
  </si>
  <si>
    <t>Závazné ukazatele</t>
  </si>
  <si>
    <t>Poměr pohlaví tým</t>
  </si>
  <si>
    <t>Poměr pohlaví ISAB</t>
  </si>
  <si>
    <t>Způsobilosti</t>
  </si>
  <si>
    <t>Prahová hodnota</t>
  </si>
  <si>
    <t>Druh výsledku</t>
  </si>
  <si>
    <t>Absolutní počet dle druhu výsledku v jednotlivých letech řešení projektu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</si>
  <si>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</si>
  <si>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</si>
  <si>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</si>
  <si>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</si>
  <si>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</si>
  <si>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</si>
  <si>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</si>
  <si>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</si>
  <si>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</si>
  <si>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</si>
  <si>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</t>
  </si>
  <si>
    <t>N</t>
  </si>
  <si>
    <t>O</t>
  </si>
  <si>
    <t>P</t>
  </si>
  <si>
    <t>R</t>
  </si>
  <si>
    <t>S</t>
  </si>
  <si>
    <t>V</t>
  </si>
  <si>
    <t>W</t>
  </si>
  <si>
    <t>Z</t>
  </si>
  <si>
    <t>Celkem</t>
  </si>
  <si>
    <t>Absolutní počet v jednotlivých letech řešení projektu</t>
  </si>
  <si>
    <t>Rok</t>
  </si>
  <si>
    <t>Zkratka názvu účastníka</t>
  </si>
  <si>
    <t>Počet</t>
  </si>
  <si>
    <t>Způsob využití výstupů OVM</t>
  </si>
  <si>
    <t>Cíle projektu a členění na dílčí cíle</t>
  </si>
  <si>
    <t>2. Výsledky a výstupy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</si>
  <si>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</si>
  <si>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</si>
  <si>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</si>
  <si>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</si>
  <si>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</si>
  <si>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</si>
  <si>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</si>
  <si>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</si>
  <si>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</si>
  <si>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 Excelence ve výzkumu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</si>
  <si>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</si>
  <si>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</si>
  <si>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</si>
  <si>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</si>
  <si>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</si>
  <si>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</si>
  <si>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</si>
  <si>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</si>
  <si>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</si>
  <si>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</si>
  <si>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</si>
  <si>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</si>
  <si>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</si>
  <si>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</si>
  <si>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>8. SLOŽENÍ INTERNATIONAL ADVISORY BOARD PROJEKTU</t>
  </si>
  <si>
    <t>Mgr.</t>
  </si>
  <si>
    <t>Juniorní výzkumnice</t>
  </si>
  <si>
    <t>Studentky a juniorní výzkumnice</t>
  </si>
  <si>
    <t>Ph.D</t>
  </si>
  <si>
    <t>Studentky celkem</t>
  </si>
  <si>
    <t>Účast členů řešitelského týmu v mezinárodních profesních sítích, organizacích VaVaI a zahraničních hodnotících panelech a komisích</t>
  </si>
  <si>
    <t>4. Materiální a technické vybavení, modernizace a renovace</t>
  </si>
  <si>
    <t>Cílová hodnota projektu</t>
  </si>
  <si>
    <t>Jiné výstupy</t>
  </si>
  <si>
    <t>Cílová hodnota výsledků zaměřených na prezentaci genderového hlediska</t>
  </si>
  <si>
    <t>Prioritní oblasti</t>
  </si>
  <si>
    <t>a) specifické biologické a lékařské obory a navazující technické a technologické obory cíleně zaměřené na studium infekčních chorob a virologii</t>
  </si>
  <si>
    <t>b) onkologie a související vědní disciplíny pro studium nádorových onemocnění</t>
  </si>
  <si>
    <t>c) specifické lékařské a další navazující vědní disciplíny z oblasti neurověd cíleně zaměřené na problematiku neurodegenerativních a dalších typů neurologických onemocnění</t>
  </si>
  <si>
    <t>d) specifické lékařské a další navazující vědní disciplíny cíleně zaměřené na problematiku metabolických onemocnění a kardiovaskulárních chorob</t>
  </si>
  <si>
    <t>e) specifické společenskovědní a navazující disciplíny cíleně zaměřené na sociální a ekonomické dopady systémových zdravotních rizik</t>
  </si>
  <si>
    <t>Email</t>
  </si>
  <si>
    <t>a)</t>
  </si>
  <si>
    <t>b)</t>
  </si>
  <si>
    <t>c)</t>
  </si>
  <si>
    <t>d)</t>
  </si>
  <si>
    <t>e)</t>
  </si>
  <si>
    <t>f)</t>
  </si>
  <si>
    <t xml:space="preserve">dosažení a udržení evropské úrovně excelence orientovaného výzkumu; </t>
  </si>
  <si>
    <t>posílení meziinstitucionální, mezioborové a meziregionální spolupráce a kvality národního výzkumu prostřednictvím dalšího růstu mezinárodní spolupráce;</t>
  </si>
  <si>
    <t>prohlubování dovedností, vědecká výchova a podpora mladé generace výzkumníků, včetně zajištění kvalitních pracovních podmínek</t>
  </si>
  <si>
    <t>posílení relevance výzkumných výstupů, popř. doplnění stávajícího poznání prostřednictvím zohlednění genderové perspektiv</t>
  </si>
  <si>
    <t>modernizace a rozvoj výzkumné infrastruktury a kapacit, včetně zajištění odborných informačních kapacit a mechanismů pro ochranu a sdílení získaných výsledků a vědeckých dat</t>
  </si>
  <si>
    <t>začlenění národní vědecké autority do existujícího systému VaVaI v ČR a zajištění její udržitelnosti</t>
  </si>
  <si>
    <t>Povinné dílčí cíle:</t>
  </si>
  <si>
    <t>a) dosažení a udržení evropské úrovně excelence orientovaného výzkumu</t>
  </si>
  <si>
    <t>Název aktivity</t>
  </si>
  <si>
    <t>Pořadové označení</t>
  </si>
  <si>
    <t>a1/2022</t>
  </si>
  <si>
    <t>a2/2023</t>
  </si>
  <si>
    <t>a3/2024</t>
  </si>
  <si>
    <t>a4/2025</t>
  </si>
  <si>
    <t>Vymezení ambice pro dílčí cíl a) v letech:</t>
  </si>
  <si>
    <t>Indikace podílu LZ v FTE</t>
  </si>
  <si>
    <t>Indikace podílu na rozpočtu v %</t>
  </si>
  <si>
    <t xml:space="preserve">rok realizace </t>
  </si>
  <si>
    <t>b) posílení meziinstitucionální, mezioborové a meziregionální spolupráce a kvality národního výzkumu prostřednictvím dalšího růstu mezinárodní spolupráce</t>
  </si>
  <si>
    <t>Vymezení ambice pro dílčí cíl b) v letech:</t>
  </si>
  <si>
    <t>b1/2022</t>
  </si>
  <si>
    <t>b2/2023</t>
  </si>
  <si>
    <t>b3/2024</t>
  </si>
  <si>
    <t>b4/2025</t>
  </si>
  <si>
    <t>PAa1</t>
  </si>
  <si>
    <t>PAa2</t>
  </si>
  <si>
    <t>PAb1</t>
  </si>
  <si>
    <t>PAb2</t>
  </si>
  <si>
    <t>c1/2022</t>
  </si>
  <si>
    <t>c2/2023</t>
  </si>
  <si>
    <t>c3/2024</t>
  </si>
  <si>
    <t>c4/2025</t>
  </si>
  <si>
    <t>c) prohlubování dovedností, vědecká výchova a podpora mladé generace výzkumníků, včetně zajištění kvalitních pracovních podmínek</t>
  </si>
  <si>
    <t>Vymezení ambice pro dílčí cíl c) v letech:</t>
  </si>
  <si>
    <t>Indikace projektových aktivit pro dílčí cíl c)</t>
  </si>
  <si>
    <t>Indikace projektových aktivit pro dílčí cíl b)</t>
  </si>
  <si>
    <t>Indikace projektových aktivit pro dílčí cíl a)</t>
  </si>
  <si>
    <t>PAc1</t>
  </si>
  <si>
    <t>PAc2</t>
  </si>
  <si>
    <t xml:space="preserve">výčet zvolených ukazatelů pokroku pro cíl a) </t>
  </si>
  <si>
    <t xml:space="preserve">výčet zvolených ukazatelů pokroku pro cíl b) </t>
  </si>
  <si>
    <t>Popis/charakter/rámec aktivity</t>
  </si>
  <si>
    <t xml:space="preserve">výčet zvolených ukazatelů pokroku pro cíl c) </t>
  </si>
  <si>
    <t>výčet zvolených ukazatelů pokroku pro cíl d)</t>
  </si>
  <si>
    <t>výčet zvolených ukazatelů pokroku pro cíl e)</t>
  </si>
  <si>
    <t>d) posílení relevance výzkumných výstupů, popř. doplnění stávajícího poznání prostřednictvím zohlednění genderové perspektivy</t>
  </si>
  <si>
    <t>d1/2022</t>
  </si>
  <si>
    <t>d2/2023</t>
  </si>
  <si>
    <t>d3/2024</t>
  </si>
  <si>
    <t>d4/2025</t>
  </si>
  <si>
    <t>Vymezení ambice pro dílčí cíl d) v letech:</t>
  </si>
  <si>
    <t>Indikace projektových aktivit pro dílčí cíl d)</t>
  </si>
  <si>
    <t>PAd1</t>
  </si>
  <si>
    <t>PAd2</t>
  </si>
  <si>
    <t>e1/2022</t>
  </si>
  <si>
    <t>e2/2023</t>
  </si>
  <si>
    <t>e3/2024</t>
  </si>
  <si>
    <t>e4/2025</t>
  </si>
  <si>
    <t>e) modernizace a rozvoj výzkumné infrastruktury a kapacit, včetně zajištění odborných informačních kapacit a mechanismů pro ochranu a sdílení získaných výsledků a vědeckých dat</t>
  </si>
  <si>
    <t>Vymezení ambice pro dílčí cíl e) v letech:</t>
  </si>
  <si>
    <t>Indikace projektových aktivit pro dílčí cíl e)</t>
  </si>
  <si>
    <t>PAe1</t>
  </si>
  <si>
    <t>PAe2</t>
  </si>
  <si>
    <t>f1/2022</t>
  </si>
  <si>
    <t>f2/2023</t>
  </si>
  <si>
    <t>f3/2024</t>
  </si>
  <si>
    <t>f4/2025</t>
  </si>
  <si>
    <t>výčet zvolených ukazatelů pokroku pro cíl f)</t>
  </si>
  <si>
    <t>Vymezení ambice pro dílčí cíl f) v letech:</t>
  </si>
  <si>
    <t>PAf1</t>
  </si>
  <si>
    <t>PAf2</t>
  </si>
  <si>
    <t>Indikace projektových aktivit pro dílčí cíl f)</t>
  </si>
  <si>
    <t>Nové výsledky projektu vykázané v IS VaVaI příjemcem nebo dalšími účastníky projektu vytvořené v rámci jiné výzkumné spolupráce se subjekty mimo konsorciální projekt, u kterých je přiznáno spoluautorství alespoň jednomu z členů řešitelského týmu konsorciálního projektu a které nebyly započteny výše (ukazatel 14 podle č. 11.1.1. ZD)</t>
  </si>
  <si>
    <t>Nové výsledky projektu vykázané v IS VaVaI příjemcem nebo dalšími účastníky projektu vytvořené v rámci výzkumné spolupráce s využitím tuzemské velké výzkumné infrastruktury (uvedené v Cestovní mapě ČR), u kterých je přiznáno spoluautorství alespoň jednomu z členů řešitelského týmu (ukazatel 13 podle č. 11.1.1. ZD)</t>
  </si>
  <si>
    <t xml:space="preserve">Jiné projektové výsledky a výstupy aplikovaného výzkumu (ukazatel 17 podle čl. 11.1.1. ZD) </t>
  </si>
  <si>
    <t>Audiovizuální tvorba</t>
  </si>
  <si>
    <t>Odborná kniha</t>
  </si>
  <si>
    <t>Kapitola resp. kapitoly v odborné knize</t>
  </si>
  <si>
    <t>Stať ve sborníku</t>
  </si>
  <si>
    <t>Uspořádání (zorganizování) výstavy (Enekrit), uspořádání (zorganizování) výstavy s kritickým katalogem (Ekrit)</t>
  </si>
  <si>
    <t>Výsledky s právní ochranou (užitný vzor, průmyslový vzor)</t>
  </si>
  <si>
    <t>Technicky realizované výsledky (prototyp, funkční vzorek)</t>
  </si>
  <si>
    <t>Poskytovatelem realizované výsledky (výsledky promítnuté do právních předpisů a norem, do směrnic a předpisů nelegislativní povahy závazných v rámci kompetence příslušeného poskytovatele)</t>
  </si>
  <si>
    <t>Inovace (výrobku, služby, vnitřních procesů v podniku, organizační, marketingová)</t>
  </si>
  <si>
    <t>Recenzovaný odborný článek (Jimp, Jsc a Jost)</t>
  </si>
  <si>
    <t>Uspořádání (zorganizování) konference</t>
  </si>
  <si>
    <t>Metodiky (metodiky schválené příslušným orgánem státní správy; metodiky certifikované oprávněným orgánem; metodiky a postupy akreditované oprávněným orgánem), léčebné postupy, památkové postupy, specializované mapy s odborným obsahem</t>
  </si>
  <si>
    <t>Ostatní výsledky, které nelze zařadit do žádného z definovaných druhů výsledků</t>
  </si>
  <si>
    <t>Patent</t>
  </si>
  <si>
    <t>Software</t>
  </si>
  <si>
    <t>Specializovaná veřejná databáze (Sdb)</t>
  </si>
  <si>
    <t>Výzkumná zpráva obsahující utajované informace (takový výsledek lze do RIV vložit pouze v případě, že zpráva obsahuje utajované informace a pole R12 = U), nebo souhrnná výzkumná zpráva</t>
  </si>
  <si>
    <t>Uspořádání (zorganizování) workshopu</t>
  </si>
  <si>
    <t>Poloprovoz, ověřená technologie, odrůda, plemeno</t>
  </si>
  <si>
    <t>Druhy výsledku podle IS VaVaI:</t>
  </si>
  <si>
    <t>Jiné typy nových výsledků a výstupů projektu (i mimo oblast VaVaI)  výše neuvedené včetně sekundárních (ukazatel 18 podle čl.11.1.1. ZD)</t>
  </si>
  <si>
    <t>Celkový podíl na všech výsledcích daného druhu</t>
  </si>
  <si>
    <t>Výsledky a výstupy zaměřené na prezentaci genderového hlediska prováděného výzkumu  (ukazatel 19 podle čl.11.1.1. ZD)</t>
  </si>
  <si>
    <t>Výsledky a výstupy zaměřené na posílení relevance, resp. doplnění stávajícího poznání zohledněním genderového hlediska  (ukazatel 20 podle čl.11.1.1. ZD)</t>
  </si>
  <si>
    <t>Druh výsledku nebo výstupu (výše neuvedeného)</t>
  </si>
  <si>
    <t>Cílová hodnota výsledků meziregionální spolupráce</t>
  </si>
  <si>
    <t>rok udělení</t>
  </si>
  <si>
    <t>název ocenění</t>
  </si>
  <si>
    <t>Cílová hodnota výsledků se zohledněním genderového hlediska</t>
  </si>
  <si>
    <t>Cílová hodnota výsledků se zahraničním spolu-/autorem</t>
  </si>
  <si>
    <t>Výsledky a výstupy se spolu-/autorstvím zahraničního odborníka (ukazatel 31 podle čl.11.1.1. ZD)</t>
  </si>
  <si>
    <t>Výsledky a výstupy projektu z meziregionální spolupráce  (ukazatel 32 podle čl.11.1.1. ZD)</t>
  </si>
  <si>
    <t>3.5</t>
  </si>
  <si>
    <t xml:space="preserve">f) začlenění národní vědecké autority do existujícího systému VaVaI v ČR a zajištění její udržitelnosti. </t>
  </si>
  <si>
    <t xml:space="preserve">Finanční prostředky </t>
  </si>
  <si>
    <t>Skutečnost k doložení způsobilosti</t>
  </si>
  <si>
    <t xml:space="preserve">poskytovatel podpory </t>
  </si>
  <si>
    <t>Výčet přestižních projektů získaných v letech 2019-2021</t>
  </si>
  <si>
    <r>
      <t xml:space="preserve">schválená doba řešení </t>
    </r>
    <r>
      <rPr>
        <b/>
        <sz val="10"/>
        <color theme="1"/>
        <rFont val="Calibri"/>
        <family val="2"/>
        <charset val="238"/>
        <scheme val="minor"/>
      </rPr>
      <t>(Q/rok-Q/rok)</t>
    </r>
  </si>
  <si>
    <r>
      <t xml:space="preserve">řešitel </t>
    </r>
    <r>
      <rPr>
        <b/>
        <sz val="10"/>
        <color theme="1"/>
        <rFont val="Calibri"/>
        <family val="2"/>
        <charset val="238"/>
        <scheme val="minor"/>
      </rPr>
      <t>(příjmení, jméno)</t>
    </r>
  </si>
  <si>
    <t>z toho v prioritní oblasti VaVaI</t>
  </si>
  <si>
    <t>Počet mezinárodních nebo zahraničních ocenění</t>
  </si>
  <si>
    <t>Počet cen v inovacích nebo podnikatelské praxi</t>
  </si>
  <si>
    <t xml:space="preserve">Počet národních vědeckých ocenění </t>
  </si>
  <si>
    <t>úroveň</t>
  </si>
  <si>
    <t>typ</t>
  </si>
  <si>
    <t>typ ocenění</t>
  </si>
  <si>
    <t>nositel</t>
  </si>
  <si>
    <t>přiznáno kým</t>
  </si>
  <si>
    <t>z toho získané ženami</t>
  </si>
  <si>
    <t>Uznané náklady celkem  (v tis. Kč)</t>
  </si>
  <si>
    <t>z toho poskytnutá podpora  (v tis. Kč)</t>
  </si>
  <si>
    <t>ID projektu</t>
  </si>
  <si>
    <t>Název získaného prestižního projektu (v jazyce podání)</t>
  </si>
  <si>
    <t>aktivní odkaz na projekt (do veřejně přístupné DB nebo na internet. stránku prokazující jeho existenci)</t>
  </si>
  <si>
    <t>Počet účastí celkem</t>
  </si>
  <si>
    <t>z toho žen</t>
  </si>
  <si>
    <t>zřizovatel</t>
  </si>
  <si>
    <t>druh členství</t>
  </si>
  <si>
    <t>funkční období   (rrrr-rrrr)</t>
  </si>
  <si>
    <t>příjmení, jméno člena řeš. týmu</t>
  </si>
  <si>
    <t>typ subjektu</t>
  </si>
  <si>
    <t xml:space="preserve">název profesní sítě, organizace, panelu, komise </t>
  </si>
  <si>
    <t>charakter subjektu</t>
  </si>
  <si>
    <t>z toho autorství žen</t>
  </si>
  <si>
    <t>Název publikace (v jazyce vydání)</t>
  </si>
  <si>
    <t>vydavatel</t>
  </si>
  <si>
    <t>název časopisu</t>
  </si>
  <si>
    <t xml:space="preserve">rok vydání </t>
  </si>
  <si>
    <r>
      <t xml:space="preserve">autor/-ka </t>
    </r>
    <r>
      <rPr>
        <b/>
        <sz val="10"/>
        <color theme="1"/>
        <rFont val="Calibri"/>
        <family val="2"/>
        <charset val="238"/>
        <scheme val="minor"/>
      </rPr>
      <t>(příjmení, jméno)</t>
    </r>
  </si>
  <si>
    <t>funkční odkaz na plný text</t>
  </si>
  <si>
    <t>ISSN/ISBN</t>
  </si>
  <si>
    <t xml:space="preserve">Počet registrovaných patentů členů řešitelského týmu </t>
  </si>
  <si>
    <t>z toho PCT</t>
  </si>
  <si>
    <t>Název (v jazyce registrace)</t>
  </si>
  <si>
    <t xml:space="preserve">Výčet ocenění získaných v letech 2019-2021 </t>
  </si>
  <si>
    <t xml:space="preserve">Kvalita jiných typů výstupů  </t>
  </si>
  <si>
    <t>Výčet vybraných nepublikačních výsledků aplikovaného výzkumu v letech 2019-2021</t>
  </si>
  <si>
    <t>typ výstupu</t>
  </si>
  <si>
    <t>úroveň ochrany</t>
  </si>
  <si>
    <t>rok uplatnění-platnost do (rrrr-rrrr)</t>
  </si>
  <si>
    <t>stát uplatnění</t>
  </si>
  <si>
    <t xml:space="preserve">subjekt vykonávající práva k výstupu </t>
  </si>
  <si>
    <t>funkční odkaz na databázi nebo jiné veřejně dostupné místo k ověření existence</t>
  </si>
  <si>
    <t>oponovaná studentská práce</t>
  </si>
  <si>
    <t>Zkratka názvu uchazeče nebo dalšího účastníka projektu, provozujícího prostory a pracoviště, kde bude projekt řešen</t>
  </si>
  <si>
    <t>Typ klíčových výzkumných zařízení / přístrojů určených pro řešení projektu</t>
  </si>
  <si>
    <t>Výchozí stav (počet/kapacita)</t>
  </si>
  <si>
    <r>
      <t>Výchozí stav v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užitné plochy pracovišť, kde bude projekt řešen </t>
    </r>
  </si>
  <si>
    <r>
      <t>Změna ve velikosti užitné plochy v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v jednotlivých letech realizace projektu</t>
    </r>
  </si>
  <si>
    <r>
      <t>Celková změna užitné plochy v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oproti výchozímu stavu</t>
    </r>
  </si>
  <si>
    <t>Celková změna oproti výchozímu stavu (počet/kapacita)</t>
  </si>
  <si>
    <t>Potřebná změna /nárůst pro řešení projektu v jednotlivých letech (počet/kapacita)</t>
  </si>
  <si>
    <t>Plánovaný objem z celkových nákladů projektu v %</t>
  </si>
  <si>
    <t>Typ klíčové informační nebo digitalizační infrastruktury výzkumu určené pro řešení projektu</t>
  </si>
  <si>
    <t>Typ potřebné změny</t>
  </si>
  <si>
    <t xml:space="preserve">zkratka názvu uchazeče/dalšího účastníka projektu (vlastníka-provozovatele) </t>
  </si>
  <si>
    <t>4.5</t>
  </si>
  <si>
    <t xml:space="preserve">rok využití v projektu </t>
  </si>
  <si>
    <t>kód projektové aktivity (podle listu f2a)</t>
  </si>
  <si>
    <t>Identifikace stávajících klíčových výzkumných zařízení</t>
  </si>
  <si>
    <t>5. Spolupráce ve  VaVaI</t>
  </si>
  <si>
    <t>Cestovní mapa</t>
  </si>
  <si>
    <t>ID VI podle IS VaVaI, pokud existuje, nebo název státu, kde je VI provozována</t>
  </si>
  <si>
    <t xml:space="preserve">rok spolupráce </t>
  </si>
  <si>
    <t>Výčet kódů projektových aktivit podle listu f2a se zahraniční spoluprací</t>
  </si>
  <si>
    <t>Očekávané finanční prostředky ze zahraničí získané příjemcem nebo dalším účastníkem projektu z mezinárodní spolupráce díky aktivitě člena řešitelského týmu v tis. Kč</t>
  </si>
  <si>
    <t>kraj /město</t>
  </si>
  <si>
    <t>počet spolupracujících organizací</t>
  </si>
  <si>
    <t>Výčet kódů projektových aktivit podle listu f2a se spoluprací v aplikacích</t>
  </si>
  <si>
    <t>počet spolupracujících subjektů</t>
  </si>
  <si>
    <t>stát/kraj /město</t>
  </si>
  <si>
    <t>OVM</t>
  </si>
  <si>
    <t>Typ očekávaných výstupů pro OVM</t>
  </si>
  <si>
    <r>
      <t>O</t>
    </r>
    <r>
      <rPr>
        <sz val="10"/>
        <color theme="1"/>
        <rFont val="Calibri"/>
        <family val="2"/>
        <charset val="238"/>
        <scheme val="minor"/>
      </rPr>
      <t>značení projektové aktivity pode listu f2a), kde bude spolupráce s OVM v daném roce probíhat</t>
    </r>
  </si>
  <si>
    <t>Očekávané finanční prostředky získané příjemcem nebo dalším účastníkem projektu získané licencemi v tis. Kč</t>
  </si>
  <si>
    <t>Očekávané finanční prostředky získané příjemcem nebo dalším účastníkem projektu ze smluvního výzkumu v tis. Kč</t>
  </si>
  <si>
    <t>Jiné typy očekávaných finančních prsotředků získaných v aplikacích v tis. Kč</t>
  </si>
  <si>
    <t xml:space="preserve">finanční zdroj </t>
  </si>
  <si>
    <t>počet FTE výzkumníků, kteří aktivitu zabezpečí po ukončení projektu</t>
  </si>
  <si>
    <t>rok zahájení aktivity</t>
  </si>
  <si>
    <t>průměrný ročný objem očekávaných příjmů z daného zdroje po ukončení projektu v tis. Kč (v letech 2026-2028)</t>
  </si>
  <si>
    <t>předpokládaný rok ukončení aktivity</t>
  </si>
  <si>
    <t xml:space="preserve">Rok spolupráce </t>
  </si>
  <si>
    <t>Počet spolupracujících organizací, vč. podniků</t>
  </si>
  <si>
    <t xml:space="preserve">Mezinárodní kód/-y stát-ů plánované spolupráce </t>
  </si>
  <si>
    <t>Očekávaný počet výsledků nebo výstupů v přepočtu na zapojené počty FTE výzkumníků z projektu</t>
  </si>
  <si>
    <t>druh činnosti</t>
  </si>
  <si>
    <t>6.  Lidské zdroje</t>
  </si>
  <si>
    <t>6.1</t>
  </si>
  <si>
    <t>Složení řešitelského týmu</t>
  </si>
  <si>
    <t>Klíčové osoby řešitelského týmu</t>
  </si>
  <si>
    <t>pracoviště (zkratka názvu uchazeče/dalšího účasníka projektu)</t>
  </si>
  <si>
    <t>kód projektových aktivit podle listu f2a), kterých se bude aktivně účastnit</t>
  </si>
  <si>
    <t>druh výsledku 1 podle ISVaVaI (jinak stručná charakteristika)</t>
  </si>
  <si>
    <t>Pracoviště (zkratka názvu uchazeče/dalšího účasníka projektu)</t>
  </si>
  <si>
    <t>Kódy projektových aktivit podle listu f2a), kterých se bude aktivně účastnit</t>
  </si>
  <si>
    <t xml:space="preserve">3 nejvýznamnější výsledky z let 2019-2021 </t>
  </si>
  <si>
    <t>druh výsledku 2 podle ISVaVaI (jinak stručná charakteristika)</t>
  </si>
  <si>
    <t>funkční odkaz pro ověření</t>
  </si>
  <si>
    <t>podle čl. 6.3.2. odst. 11 písm. a) ZD</t>
  </si>
  <si>
    <t>podle čl. 6.3.2. odst. 11 písm. b) ZD</t>
  </si>
  <si>
    <t>podle čl. 6.3.2. odst. 11 písm. c) ZD</t>
  </si>
  <si>
    <t>podle čl. 6.3.2. odst. 11 písm.d) ZD</t>
  </si>
  <si>
    <t>Odborná způsobilost</t>
  </si>
  <si>
    <t>Pozice v řešitelském týmu</t>
  </si>
  <si>
    <t>6.2</t>
  </si>
  <si>
    <t>zkušený výzkumník</t>
  </si>
  <si>
    <t>juniorní výzkumník</t>
  </si>
  <si>
    <t>student PH.D.</t>
  </si>
  <si>
    <t>student Mgr.</t>
  </si>
  <si>
    <t>student Bc.</t>
  </si>
  <si>
    <t>jiný člen týmu</t>
  </si>
  <si>
    <t>zahraniční zkušenost v letech 2019-2021</t>
  </si>
  <si>
    <t xml:space="preserve">Do bílých ani jinak než okrově podbarvených polí nepište. Některá bíle podbarvená pole slouží k výpočtům nebo automatickému doplnění hodnot na základě dat uvedených v okrově podbarvených polích. </t>
  </si>
  <si>
    <t xml:space="preserve">mobilní telefon (nebo jiné přímé telefonní spojení): </t>
  </si>
  <si>
    <t>jiný telefon (sekretariát pracoviště nebo osoba informovaná o dostupnosti koordinátora):</t>
  </si>
  <si>
    <t>Druh výsledku (dle IS VaVaI)</t>
  </si>
  <si>
    <t>Velká výzkumná infrastruktura (název VI)</t>
  </si>
  <si>
    <t>Indikativní popis  aktivity výzkumné autority</t>
  </si>
  <si>
    <t>Juniorními členy týmu se rozumí studenti všech typů studijních programů vysokoškolského vzdělávání (bakalářského, magisterského, doktorského či jejich úředně uznávaných ekvivalentů), postdoktorandi (tj. výzkumní pracovníci, u kterých uplynulo do data vyhlášení veřejné soutěže v programu EXCELES nejvýše 8 let od získání akademického titulu Ph.D. nebo jeho úředně uznávaného ekvivalentu)</t>
  </si>
  <si>
    <t>Ambice v návaznosti na projekt</t>
  </si>
  <si>
    <t>Požadovaný rozsah pracovní kapacity: Řešitel: min. 0,7 FTE ; spoluřešitel: min. 0,5 FTE (dokládáno v příloze návrhem právního aktu o jejich pracovním vztahu k uchazeči nebo dalšímu účastníku a jejich písemným souhlasem v čestném prohlášení v příloze návrhu). Koordinátor: min. 0,5 FTE (dokládáno kopií pracovně právního vztahu s uchazečem.)</t>
  </si>
  <si>
    <t>druh výsledku 3 podle ISVaVaI (jinak stručná charakteristika)</t>
  </si>
  <si>
    <t>Dílčí cíle (dle čl. 4.1. ZD)</t>
  </si>
  <si>
    <t xml:space="preserve">Základní cíl projektu </t>
  </si>
  <si>
    <t>Prioritní oblast VaVaI (dle kap. 3 ZD)</t>
  </si>
  <si>
    <t xml:space="preserve">Není-li k dispozici funkční odkaz na plný text dokumentu dokládající odbornou způsobilost nebo je k dokumentu omezen přístup pro poskytovatele (např. přístup omezený licencí), přiloží jej uchazeč za povinné přílohy návrhu projektu.   </t>
  </si>
  <si>
    <t>Role v řešitelském týmu</t>
  </si>
  <si>
    <t>Příjmení, jméno, tituly</t>
  </si>
  <si>
    <t>kapacita v FTE v roce 2022</t>
  </si>
  <si>
    <t>kapacita v FTE v roce 2023</t>
  </si>
  <si>
    <t>kapacita v FTE v roce 2024</t>
  </si>
  <si>
    <t>kapacita v FTE v roce 2025</t>
  </si>
  <si>
    <t>FTE celkem</t>
  </si>
  <si>
    <t xml:space="preserve"> </t>
  </si>
  <si>
    <t xml:space="preserve">z toho předpokládané % zastoupení žen </t>
  </si>
  <si>
    <t>Celý název uchazeče:</t>
  </si>
  <si>
    <t>Zkratka názvu uchazeče:</t>
  </si>
  <si>
    <t>z toho počet projektů, kde hlavní řešitelkou je žena</t>
  </si>
  <si>
    <t>z toho počet mezinárodních nebo zahraničních prestižních projektů typu ERC, NSF či "Seal of Excellence"</t>
  </si>
  <si>
    <t>Počet podpořených projektů mezinárodní spolupráce financovaných ze zahraničí</t>
  </si>
  <si>
    <t>uznané náklady příjemce celkem (v tis. Kč)</t>
  </si>
  <si>
    <t>z toho  podpora poskytnutá příjemci (v tis. Kč)</t>
  </si>
  <si>
    <t>z toho prestižních projektů (ERC, NSF, "Seal of Excellnce) ve VaVaI</t>
  </si>
  <si>
    <t>z toho prestižních v prioritní oblasti VaVaI</t>
  </si>
  <si>
    <t>z toho prestižních v jiné oblasti nebo mimo VaVaI</t>
  </si>
  <si>
    <t xml:space="preserve">Počet podání projektů mezinárodní spolupráce v době řešení  </t>
  </si>
  <si>
    <t xml:space="preserve">Ambice v získání nových členství v mezinárodních vědekých a jiných odborných sítích a komisích </t>
  </si>
  <si>
    <t xml:space="preserve">počet nových individuálních členství v mezinárodních sítích nebo komisích </t>
  </si>
  <si>
    <t>z toho v 1. Q</t>
  </si>
  <si>
    <t xml:space="preserve">Výčet přestižních publikačních výstupů v letech 2019-2021 </t>
  </si>
  <si>
    <t>kvalita</t>
  </si>
  <si>
    <r>
      <rPr>
        <b/>
        <sz val="11"/>
        <color rgb="FFC00000"/>
        <rFont val="Calibri"/>
        <family val="2"/>
        <charset val="238"/>
        <scheme val="minor"/>
      </rPr>
      <t xml:space="preserve">Instrukce: </t>
    </r>
    <r>
      <rPr>
        <sz val="11"/>
        <color theme="1"/>
        <rFont val="Calibri"/>
        <family val="2"/>
        <charset val="238"/>
        <scheme val="minor"/>
      </rPr>
      <t>Takto okrově podbarvená pole jsou určena k povinnému vyplnění uchazečem. Lze přidávat řádky dle potřeby. Po vyplnění vždy prosím upravte výšky řádků a v každém listu vyberte oblast tisku tak, aby žádný text nechyběl. Až poté převeďte jednotlivé listy do formátu "pdf". Zkontrolujte úplnost viditelného textu v "pdf" formátu. Soubory jednotlivých listů ve formátu "pdf" označujte názvem souboru původního formuláře s přidáním "pořadového" písmene (a, ...) za písmeno "f" v názvu, a to podle listu (vzor:  LX_f2a_..., LX_f2b_... ). Předmětem hodnocení u návrhu projektu je ambice, reálnost atp. dle ZD. Poslední list "Seznamy" do "pdf" formátu nepřevádějte a v případě listinné podoby ani netiskněte.</t>
    </r>
  </si>
  <si>
    <t>Stručná profesní charakteristika zkušeností v relevanci na čl. 6.3.2 odst. 11</t>
  </si>
  <si>
    <t>Pojmem "autorství" se rozumí i spoluautorství, pokud je to relevantní. Pokud neexistuje požadovaný funkční odkaz, je nutné přiložit relevantní dokument do přílohy návrhu projektu.</t>
  </si>
  <si>
    <r>
      <t xml:space="preserve">kontakt na koordinátora projektu </t>
    </r>
    <r>
      <rPr>
        <sz val="11"/>
        <color theme="1"/>
        <rFont val="Calibri"/>
        <family val="2"/>
        <charset val="238"/>
        <scheme val="minor"/>
      </rPr>
      <t>(e-mailová adresa)</t>
    </r>
  </si>
  <si>
    <t>Příjmení koorinátora:</t>
  </si>
  <si>
    <t>Příjmení řešitele:</t>
  </si>
  <si>
    <t>Výčet prestižních členství v letech 2019-2021 (ukazatel 34 podle čl.11.1.1. ZD)</t>
  </si>
  <si>
    <t>Udělená vědecká ocenění členů řešitelského týmu (ukazatel 30 podle čl.11.1.1. ZD)</t>
  </si>
  <si>
    <t>Projekty mezinárodní spolupráce ve VaVaI členů řešitelského týmu, které jsou financovány ze zahraničních zdrojů (ukazatel 28 a 29 podle čl.11.1.1. ZD)</t>
  </si>
  <si>
    <t>Nové výsledky projektu vykázané v IS VaVaI příjemcem nebo dalšími účastníky projektu, jejichž autory jsou výhradně podpoření členové řešitelského týmu konsorciálního projektu (ukazatel 15 podle č. 11.1.1. ZD)</t>
  </si>
  <si>
    <t>Spolupráce s výzkumnými organizacemi mimo projektové konsorcium v rámci ČR</t>
  </si>
  <si>
    <t>Očekávané finanční prostředky získané příjemcem nebo dalším účastníkem projektu ze spolupráce mimo konsorcium díky aktivitě člena řešitelského týmu v tis. Kč</t>
  </si>
  <si>
    <t xml:space="preserve">Výčet kódů projektových aktivit podle listu f2a)  </t>
  </si>
  <si>
    <t xml:space="preserve">Počet nových institucionálních členství v mezinárodních sítích </t>
  </si>
  <si>
    <t>ORCID (Reseacher´s ID)</t>
  </si>
  <si>
    <t>ORCID (popř. jiné Reseacher´s ID)</t>
  </si>
  <si>
    <t>Zaměstnavatel /pracoviště</t>
  </si>
  <si>
    <t>Odkaz na webové stránky pracoviště</t>
  </si>
  <si>
    <t xml:space="preserve">Obor </t>
  </si>
  <si>
    <t>ORCID (Researcher´s ID)</t>
  </si>
  <si>
    <t>příjemce podpory (zkratka názvu uchazeče nebo dalšího účastníka projektu, který projekt realizoval)</t>
  </si>
  <si>
    <t>uděleno komu (osoba)</t>
  </si>
  <si>
    <t>ORCID</t>
  </si>
  <si>
    <t>ORCID (nebo jiné ID pokud existuje)</t>
  </si>
  <si>
    <t xml:space="preserve">Pro zjednodušení formuláře je v případech označení fyzických osob používán mužský rod, zpracovatel má ale vždy na mysli ženy i muže. Každá projektová aktivita musí být jednoznačně zařaditelná do některé z kategorií výzkumu (základní výzkum, průmyslový výzkum, experimentální vývoj nebo inovace). </t>
  </si>
  <si>
    <t>Příjmení koordinátora:</t>
  </si>
  <si>
    <r>
      <t xml:space="preserve">Zvýšení  schopnosti výzkumných kapacit reagovat na aktuální trendy a potřeby ve VaVaI v návaznosti na výskyt závažných chorob a dopady rizik s nimi spojenými vytvořením a etablováním </t>
    </r>
    <r>
      <rPr>
        <b/>
        <i/>
        <sz val="11"/>
        <rFont val="Calibri"/>
        <family val="2"/>
        <charset val="238"/>
      </rPr>
      <t xml:space="preserve">národní vědecké autority ve vybrané prioritní oblastí VaVaI s názvem: </t>
    </r>
  </si>
  <si>
    <t>z toho fyzické osoby/člena řešitelského týmu</t>
  </si>
  <si>
    <t>účast v mezinárodních profesních sítích</t>
  </si>
  <si>
    <t>účast v mezinárodních profesních organizacích</t>
  </si>
  <si>
    <t>účast v mezinárodních a zahraničních hodnotících odborných nebo profesních panelech a komisích</t>
  </si>
  <si>
    <t>Kvalita publikačních výstupů (ukazatel 26 podle čl. 11.1.1. ZD)</t>
  </si>
  <si>
    <t>Počet recenzovaných odborných publikací členů řešitelského týmu v 1. a v 2. Q v daném oboru</t>
  </si>
  <si>
    <t>Počet mezinárodně recenzovaných odborných knih nebo kapitol v odborných knihách v daném oboru</t>
  </si>
  <si>
    <t>ORCID (Researcher's ID)</t>
  </si>
  <si>
    <t>Počet jiných výsledků aplikovaného výzkumu chráněných licencí nebo certifikací (užitný vzor, funkční vzorek, certifikovaný léčebný postup nebo pomůcka)</t>
  </si>
  <si>
    <r>
      <t xml:space="preserve">autor výsledku </t>
    </r>
    <r>
      <rPr>
        <b/>
        <sz val="10"/>
        <color theme="1"/>
        <rFont val="Calibri"/>
        <family val="2"/>
        <charset val="238"/>
        <scheme val="minor"/>
      </rPr>
      <t>(příjmení, jméno)</t>
    </r>
  </si>
  <si>
    <t>Celý název uchazeče</t>
  </si>
  <si>
    <t>Modernizace a renovace prostorových výzkumných kapacit (ukazatel 53 podle čl. 11.1.1. ZD)</t>
  </si>
  <si>
    <t>Modernizace výzkumných zařízení a přístrojů (ukazatel 54 podle čl. 11.1.1. ZD)</t>
  </si>
  <si>
    <t>Modernizace informační a digitalizační infrastruktury výzkumu (ukazatel 55 podle čl. 11.1.1. ZD)</t>
  </si>
  <si>
    <t>Výsledky a výstupy projektu, které by nebylo možné realizovat bez modernizace a renovace výzkumných kapacit, zařízení a informačních a digitalizační infrastruktury (ukazatel 56 podle čl. 11.1.1. ZD)</t>
  </si>
  <si>
    <t>Zdůvodnění (stručně)</t>
  </si>
  <si>
    <t>Klíčová stávající výzkumná infrastruktura a zařízení nezbytná pro projekt (ukazatel 52 podle čl. 11.1.1. ZD)</t>
  </si>
  <si>
    <t>Využití v jednotlivých letech realizace projektu (uvádí se označení projektové aktivity pode listu f2a)</t>
  </si>
  <si>
    <t>Spolupráce se zahraničím díky aktivitě člena řešitelského týmu (ukazatel 29 podle čl. 11.1.1. ZD)</t>
  </si>
  <si>
    <t>Spolupráce s podniky a veřejnoprávními organizacemi z aplikační sféry mimo projektové konsorcium (ukazatel 46 podle čl. 11.1.1. ZD)</t>
  </si>
  <si>
    <t>Odborná a informační podpora poskytovaná orgánům veřejné moci (OVM) (ukazatel 51 podle čl. 11.1.1. ZD)</t>
  </si>
  <si>
    <t>Udržitelnost výzkumných aktivit v prioritní oblasti VaVaI (ukazatel 50 podle čl. 11.1.1. ZD)</t>
  </si>
  <si>
    <t>Zastoupení žen v ISAB</t>
  </si>
  <si>
    <t xml:space="preserve">Pojmem „výzkumník“ se zde rozumí akademičtí pracovníci, výzkumní pracovníci nebo jiní pracovníci s vysokoškolským vzděláním, jejichž pracovní náplň a zařazení je ve výzkumu, vývoji a inovacích. Pro zjednodušení formuláře je v případech označení fyzických osob používán mužský rod, zpracovatel má ale vždy na mysli ženy i muže. </t>
  </si>
  <si>
    <t>Formulář návrhu projektu f2</t>
  </si>
  <si>
    <t>Využití velkých výzkumných infrastruktur (ukazatel 44 podle čl. 11.1.1. 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</si>
</sst>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Calibri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color rgb="FF0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29292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0BDC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EEEEEE"/>
      </left>
      <right style="medium">
        <color rgb="FFFFFFFF"/>
      </right>
      <top style="medium">
        <color rgb="FFEEEEEE"/>
      </top>
      <bottom style="medium">
        <color rgb="FFEEEEEE"/>
      </bottom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DDDDDD"/>
      </bottom>
      <diagonal/>
    </border>
    <border>
      <left style="medium">
        <color rgb="FFEEEEEE"/>
      </left>
      <right style="medium">
        <color rgb="FFFFFFFF"/>
      </right>
      <top style="medium">
        <color rgb="FFEEEEEE"/>
      </top>
      <bottom style="medium">
        <color rgb="FFDDDDDD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592">
    <xf numFmtId="0" fontId="0" fillId="0" borderId="0" xfId="0"/>
    <xf numFmtId="0" fontId="0" fillId="5" borderId="0" xfId="0" applyFill="1" applyAlignment="1">
      <alignment vertical="top"/>
    </xf>
    <xf numFmtId="0" fontId="0" fillId="5" borderId="0" xfId="0" applyFill="1" applyAlignment="1">
      <alignment horizontal="center" vertical="top"/>
    </xf>
    <xf numFmtId="0" fontId="4" fillId="5" borderId="0" xfId="0" applyFont="1" applyFill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6" fillId="5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49" fontId="5" fillId="3" borderId="39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2" borderId="3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9" fontId="0" fillId="0" borderId="0" xfId="3" applyFont="1" applyAlignment="1">
      <alignment vertical="top"/>
    </xf>
    <xf numFmtId="0" fontId="13" fillId="0" borderId="0" xfId="0" applyFont="1" applyAlignment="1">
      <alignment horizontal="left" vertical="top"/>
    </xf>
    <xf numFmtId="0" fontId="0" fillId="5" borderId="0" xfId="0" applyFill="1" applyAlignment="1">
      <alignment vertical="top" wrapText="1"/>
    </xf>
    <xf numFmtId="0" fontId="5" fillId="3" borderId="25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0" fillId="3" borderId="26" xfId="0" applyFill="1" applyBorder="1" applyAlignment="1">
      <alignment vertical="top"/>
    </xf>
    <xf numFmtId="0" fontId="0" fillId="3" borderId="27" xfId="0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5" borderId="43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19" xfId="0" applyFill="1" applyBorder="1" applyAlignment="1">
      <alignment vertical="top"/>
    </xf>
    <xf numFmtId="0" fontId="0" fillId="2" borderId="10" xfId="0" applyFont="1" applyFill="1" applyBorder="1" applyAlignment="1">
      <alignment horizontal="center" vertical="top"/>
    </xf>
    <xf numFmtId="0" fontId="0" fillId="5" borderId="0" xfId="0" applyFont="1" applyFill="1" applyAlignment="1">
      <alignment vertical="top"/>
    </xf>
    <xf numFmtId="0" fontId="4" fillId="2" borderId="52" xfId="0" applyFont="1" applyFill="1" applyBorder="1" applyAlignment="1">
      <alignment horizontal="center" vertical="top"/>
    </xf>
    <xf numFmtId="0" fontId="4" fillId="2" borderId="53" xfId="0" applyFont="1" applyFill="1" applyBorder="1" applyAlignment="1">
      <alignment horizontal="center" vertical="top"/>
    </xf>
    <xf numFmtId="0" fontId="4" fillId="2" borderId="54" xfId="0" applyFont="1" applyFill="1" applyBorder="1" applyAlignment="1">
      <alignment horizontal="center" vertical="top"/>
    </xf>
    <xf numFmtId="0" fontId="15" fillId="3" borderId="34" xfId="0" applyFont="1" applyFill="1" applyBorder="1" applyAlignment="1">
      <alignment wrapText="1"/>
    </xf>
    <xf numFmtId="0" fontId="15" fillId="3" borderId="34" xfId="0" applyFont="1" applyFill="1" applyBorder="1" applyAlignment="1">
      <alignment vertical="top" wrapText="1"/>
    </xf>
    <xf numFmtId="0" fontId="0" fillId="5" borderId="39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" borderId="25" xfId="0" applyFont="1" applyFill="1" applyBorder="1" applyAlignment="1">
      <alignment vertical="top"/>
    </xf>
    <xf numFmtId="0" fontId="4" fillId="3" borderId="26" xfId="0" applyFont="1" applyFill="1" applyBorder="1" applyAlignment="1">
      <alignment vertical="top"/>
    </xf>
    <xf numFmtId="0" fontId="0" fillId="3" borderId="26" xfId="0" applyFont="1" applyFill="1" applyBorder="1" applyAlignment="1">
      <alignment vertical="top"/>
    </xf>
    <xf numFmtId="0" fontId="0" fillId="3" borderId="27" xfId="0" applyFont="1" applyFill="1" applyBorder="1" applyAlignment="1">
      <alignment vertical="top"/>
    </xf>
    <xf numFmtId="0" fontId="4" fillId="2" borderId="37" xfId="0" applyFont="1" applyFill="1" applyBorder="1" applyAlignment="1">
      <alignment vertical="top"/>
    </xf>
    <xf numFmtId="0" fontId="4" fillId="2" borderId="41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0" fillId="2" borderId="30" xfId="0" applyFont="1" applyFill="1" applyBorder="1" applyAlignment="1">
      <alignment vertical="top" wrapText="1"/>
    </xf>
    <xf numFmtId="0" fontId="0" fillId="4" borderId="31" xfId="0" applyFont="1" applyFill="1" applyBorder="1" applyAlignment="1">
      <alignment vertical="top"/>
    </xf>
    <xf numFmtId="0" fontId="0" fillId="4" borderId="57" xfId="0" applyFont="1" applyFill="1" applyBorder="1" applyAlignment="1">
      <alignment vertical="top"/>
    </xf>
    <xf numFmtId="0" fontId="0" fillId="4" borderId="8" xfId="0" applyFont="1" applyFill="1" applyBorder="1" applyAlignment="1">
      <alignment vertical="top"/>
    </xf>
    <xf numFmtId="0" fontId="0" fillId="4" borderId="37" xfId="0" applyFont="1" applyFill="1" applyBorder="1" applyAlignment="1">
      <alignment vertical="top"/>
    </xf>
    <xf numFmtId="0" fontId="4" fillId="2" borderId="37" xfId="0" applyFont="1" applyFill="1" applyBorder="1" applyAlignment="1">
      <alignment horizontal="center" vertical="top" wrapText="1"/>
    </xf>
    <xf numFmtId="0" fontId="0" fillId="4" borderId="37" xfId="0" applyFont="1" applyFill="1" applyBorder="1" applyAlignment="1">
      <alignment vertical="top" wrapText="1"/>
    </xf>
    <xf numFmtId="0" fontId="0" fillId="4" borderId="49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29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0" fillId="4" borderId="31" xfId="0" applyFont="1" applyFill="1" applyBorder="1" applyAlignment="1">
      <alignment horizontal="center" vertical="top"/>
    </xf>
    <xf numFmtId="0" fontId="0" fillId="4" borderId="32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2" borderId="40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35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top"/>
    </xf>
    <xf numFmtId="0" fontId="0" fillId="5" borderId="10" xfId="0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" vertical="top"/>
    </xf>
    <xf numFmtId="0" fontId="0" fillId="4" borderId="7" xfId="0" applyFont="1" applyFill="1" applyBorder="1" applyAlignment="1">
      <alignment horizontal="center" vertical="top"/>
    </xf>
    <xf numFmtId="0" fontId="0" fillId="5" borderId="7" xfId="0" applyFont="1" applyFill="1" applyBorder="1" applyAlignment="1">
      <alignment horizontal="center" vertical="top"/>
    </xf>
    <xf numFmtId="0" fontId="0" fillId="2" borderId="15" xfId="0" applyFont="1" applyFill="1" applyBorder="1" applyAlignment="1">
      <alignment horizontal="center" vertical="top"/>
    </xf>
    <xf numFmtId="0" fontId="0" fillId="4" borderId="15" xfId="0" applyFont="1" applyFill="1" applyBorder="1" applyAlignment="1">
      <alignment horizontal="center" vertical="top"/>
    </xf>
    <xf numFmtId="0" fontId="0" fillId="5" borderId="15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 wrapText="1"/>
    </xf>
    <xf numFmtId="0" fontId="0" fillId="4" borderId="8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right" vertical="top"/>
    </xf>
    <xf numFmtId="0" fontId="0" fillId="5" borderId="11" xfId="0" applyFont="1" applyFill="1" applyBorder="1" applyAlignment="1">
      <alignment horizontal="center" vertical="top"/>
    </xf>
    <xf numFmtId="0" fontId="0" fillId="5" borderId="0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horizontal="center" vertical="top"/>
    </xf>
    <xf numFmtId="0" fontId="0" fillId="5" borderId="8" xfId="0" applyFont="1" applyFill="1" applyBorder="1" applyAlignment="1">
      <alignment horizontal="center" vertical="top"/>
    </xf>
    <xf numFmtId="49" fontId="11" fillId="3" borderId="25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 wrapText="1"/>
    </xf>
    <xf numFmtId="49" fontId="11" fillId="3" borderId="45" xfId="0" applyNumberFormat="1" applyFont="1" applyFill="1" applyBorder="1" applyAlignment="1">
      <alignment horizontal="right" vertical="top"/>
    </xf>
    <xf numFmtId="0" fontId="4" fillId="3" borderId="26" xfId="0" applyFont="1" applyFill="1" applyBorder="1" applyAlignment="1">
      <alignment horizontal="center" vertical="top"/>
    </xf>
    <xf numFmtId="0" fontId="4" fillId="3" borderId="27" xfId="0" applyFont="1" applyFill="1" applyBorder="1" applyAlignment="1">
      <alignment horizontal="center" vertical="top"/>
    </xf>
    <xf numFmtId="0" fontId="20" fillId="3" borderId="26" xfId="0" applyFont="1" applyFill="1" applyBorder="1" applyAlignment="1">
      <alignment horizontal="center" vertical="top"/>
    </xf>
    <xf numFmtId="0" fontId="0" fillId="5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21" fillId="7" borderId="60" xfId="0" applyFont="1" applyFill="1" applyBorder="1" applyAlignment="1">
      <alignment horizontal="center" vertical="center"/>
    </xf>
    <xf numFmtId="0" fontId="21" fillId="7" borderId="62" xfId="0" applyFont="1" applyFill="1" applyBorder="1" applyAlignment="1">
      <alignment horizontal="left" vertical="center"/>
    </xf>
    <xf numFmtId="0" fontId="21" fillId="7" borderId="63" xfId="0" applyFont="1" applyFill="1" applyBorder="1" applyAlignment="1">
      <alignment horizontal="center" vertical="center"/>
    </xf>
    <xf numFmtId="0" fontId="21" fillId="7" borderId="64" xfId="0" applyFont="1" applyFill="1" applyBorder="1" applyAlignment="1">
      <alignment horizontal="left" vertical="center"/>
    </xf>
    <xf numFmtId="0" fontId="4" fillId="7" borderId="61" xfId="0" applyFont="1" applyFill="1" applyBorder="1" applyAlignment="1"/>
    <xf numFmtId="0" fontId="4" fillId="0" borderId="0" xfId="0" applyFont="1" applyAlignment="1">
      <alignment vertical="top"/>
    </xf>
    <xf numFmtId="0" fontId="0" fillId="4" borderId="20" xfId="0" applyFont="1" applyFill="1" applyBorder="1" applyAlignment="1">
      <alignment horizontal="center" vertical="top"/>
    </xf>
    <xf numFmtId="0" fontId="0" fillId="4" borderId="22" xfId="0" applyFont="1" applyFill="1" applyBorder="1" applyAlignment="1">
      <alignment horizontal="center" vertical="top"/>
    </xf>
    <xf numFmtId="0" fontId="0" fillId="4" borderId="58" xfId="0" applyFont="1" applyFill="1" applyBorder="1" applyAlignment="1">
      <alignment horizontal="center" vertical="top"/>
    </xf>
    <xf numFmtId="0" fontId="0" fillId="4" borderId="23" xfId="0" applyFont="1" applyFill="1" applyBorder="1" applyAlignment="1">
      <alignment horizontal="center" vertical="top"/>
    </xf>
    <xf numFmtId="0" fontId="0" fillId="5" borderId="35" xfId="0" applyFont="1" applyFill="1" applyBorder="1" applyAlignment="1">
      <alignment horizontal="center" vertical="top"/>
    </xf>
    <xf numFmtId="9" fontId="0" fillId="5" borderId="10" xfId="3" applyFont="1" applyFill="1" applyBorder="1" applyAlignment="1">
      <alignment horizontal="center" vertical="top"/>
    </xf>
    <xf numFmtId="9" fontId="0" fillId="5" borderId="7" xfId="3" applyFont="1" applyFill="1" applyBorder="1" applyAlignment="1">
      <alignment horizontal="center" vertical="top"/>
    </xf>
    <xf numFmtId="9" fontId="0" fillId="5" borderId="8" xfId="3" applyFont="1" applyFill="1" applyBorder="1" applyAlignment="1">
      <alignment horizontal="center" vertical="top"/>
    </xf>
    <xf numFmtId="0" fontId="0" fillId="5" borderId="25" xfId="0" applyFont="1" applyFill="1" applyBorder="1" applyAlignment="1">
      <alignment horizontal="center" vertical="top"/>
    </xf>
    <xf numFmtId="49" fontId="11" fillId="3" borderId="39" xfId="0" applyNumberFormat="1" applyFont="1" applyFill="1" applyBorder="1" applyAlignment="1">
      <alignment horizontal="right" vertical="top"/>
    </xf>
    <xf numFmtId="9" fontId="0" fillId="5" borderId="11" xfId="3" applyFont="1" applyFill="1" applyBorder="1" applyAlignment="1">
      <alignment horizontal="center" vertical="top"/>
    </xf>
    <xf numFmtId="0" fontId="0" fillId="5" borderId="0" xfId="0" applyFont="1" applyFill="1" applyAlignment="1">
      <alignment vertical="top" wrapText="1"/>
    </xf>
    <xf numFmtId="0" fontId="0" fillId="4" borderId="30" xfId="0" applyFont="1" applyFill="1" applyBorder="1" applyAlignment="1">
      <alignment vertical="top"/>
    </xf>
    <xf numFmtId="0" fontId="0" fillId="4" borderId="28" xfId="0" applyFont="1" applyFill="1" applyBorder="1" applyAlignment="1">
      <alignment vertical="top"/>
    </xf>
    <xf numFmtId="0" fontId="4" fillId="2" borderId="15" xfId="0" applyFont="1" applyFill="1" applyBorder="1" applyAlignment="1">
      <alignment vertical="top"/>
    </xf>
    <xf numFmtId="49" fontId="0" fillId="4" borderId="26" xfId="0" applyNumberFormat="1" applyFill="1" applyBorder="1" applyAlignment="1">
      <alignment vertical="top"/>
    </xf>
    <xf numFmtId="49" fontId="0" fillId="4" borderId="27" xfId="0" applyNumberFormat="1" applyFill="1" applyBorder="1" applyAlignment="1">
      <alignment vertical="top"/>
    </xf>
    <xf numFmtId="49" fontId="0" fillId="8" borderId="52" xfId="0" applyNumberFormat="1" applyFill="1" applyBorder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4" fillId="0" borderId="34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5" fillId="5" borderId="0" xfId="0" applyFont="1" applyFill="1" applyAlignment="1">
      <alignment horizontal="left" vertical="top" wrapText="1"/>
    </xf>
    <xf numFmtId="0" fontId="5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left" vertical="top" wrapText="1"/>
    </xf>
    <xf numFmtId="0" fontId="14" fillId="5" borderId="0" xfId="0" applyFont="1" applyFill="1" applyAlignment="1">
      <alignment vertical="top"/>
    </xf>
    <xf numFmtId="0" fontId="11" fillId="5" borderId="0" xfId="0" applyFont="1" applyFill="1" applyAlignment="1">
      <alignment vertical="top"/>
    </xf>
    <xf numFmtId="49" fontId="11" fillId="3" borderId="43" xfId="0" applyNumberFormat="1" applyFont="1" applyFill="1" applyBorder="1" applyAlignment="1">
      <alignment horizontal="right" vertical="top"/>
    </xf>
    <xf numFmtId="0" fontId="12" fillId="2" borderId="1" xfId="0" applyFont="1" applyFill="1" applyBorder="1" applyAlignment="1">
      <alignment horizontal="left" vertical="top" wrapText="1"/>
    </xf>
    <xf numFmtId="0" fontId="11" fillId="0" borderId="34" xfId="0" applyFont="1" applyFill="1" applyBorder="1" applyAlignment="1">
      <alignment vertical="top" wrapText="1"/>
    </xf>
    <xf numFmtId="0" fontId="0" fillId="2" borderId="49" xfId="0" applyFont="1" applyFill="1" applyBorder="1" applyAlignment="1">
      <alignment horizontal="left" vertical="top" wrapText="1"/>
    </xf>
    <xf numFmtId="0" fontId="14" fillId="2" borderId="28" xfId="0" applyFont="1" applyFill="1" applyBorder="1" applyAlignment="1">
      <alignment horizontal="center" vertical="top" wrapText="1"/>
    </xf>
    <xf numFmtId="0" fontId="12" fillId="2" borderId="29" xfId="0" applyFont="1" applyFill="1" applyBorder="1" applyAlignment="1">
      <alignment horizontal="left" vertical="top" wrapText="1"/>
    </xf>
    <xf numFmtId="0" fontId="14" fillId="2" borderId="28" xfId="0" applyFont="1" applyFill="1" applyBorder="1" applyAlignment="1">
      <alignment horizontal="center" vertical="top"/>
    </xf>
    <xf numFmtId="0" fontId="14" fillId="2" borderId="30" xfId="0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29" xfId="0" applyFont="1" applyFill="1" applyBorder="1" applyAlignment="1">
      <alignment horizontal="left" vertical="top" wrapText="1"/>
    </xf>
    <xf numFmtId="0" fontId="14" fillId="2" borderId="49" xfId="0" applyFont="1" applyFill="1" applyBorder="1" applyAlignment="1">
      <alignment horizontal="left" vertical="top" wrapText="1"/>
    </xf>
    <xf numFmtId="0" fontId="11" fillId="2" borderId="52" xfId="0" applyFont="1" applyFill="1" applyBorder="1" applyAlignment="1">
      <alignment horizontal="right" vertical="top"/>
    </xf>
    <xf numFmtId="0" fontId="4" fillId="2" borderId="67" xfId="0" applyFont="1" applyFill="1" applyBorder="1" applyAlignment="1">
      <alignment vertical="top" wrapText="1"/>
    </xf>
    <xf numFmtId="0" fontId="4" fillId="2" borderId="68" xfId="0" applyFont="1" applyFill="1" applyBorder="1" applyAlignment="1">
      <alignment vertical="top" wrapText="1"/>
    </xf>
    <xf numFmtId="0" fontId="4" fillId="2" borderId="38" xfId="0" applyFont="1" applyFill="1" applyBorder="1" applyAlignment="1">
      <alignment vertical="top" wrapText="1"/>
    </xf>
    <xf numFmtId="0" fontId="4" fillId="2" borderId="66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/>
    </xf>
    <xf numFmtId="0" fontId="11" fillId="2" borderId="34" xfId="0" applyFont="1" applyFill="1" applyBorder="1" applyAlignment="1">
      <alignment vertical="top" wrapText="1"/>
    </xf>
    <xf numFmtId="0" fontId="11" fillId="2" borderId="37" xfId="0" applyFont="1" applyFill="1" applyBorder="1" applyAlignment="1">
      <alignment vertical="top" wrapText="1"/>
    </xf>
    <xf numFmtId="0" fontId="11" fillId="2" borderId="49" xfId="0" applyFont="1" applyFill="1" applyBorder="1" applyAlignment="1">
      <alignment vertical="top" wrapText="1"/>
    </xf>
    <xf numFmtId="0" fontId="11" fillId="2" borderId="30" xfId="0" applyFont="1" applyFill="1" applyBorder="1" applyAlignment="1">
      <alignment horizontal="right" vertical="top"/>
    </xf>
    <xf numFmtId="0" fontId="5" fillId="3" borderId="26" xfId="0" applyFont="1" applyFill="1" applyBorder="1" applyAlignment="1">
      <alignment horizontal="left" vertical="top" wrapText="1"/>
    </xf>
    <xf numFmtId="0" fontId="5" fillId="3" borderId="27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9" xfId="0" applyFont="1" applyFill="1" applyBorder="1" applyAlignment="1">
      <alignment horizontal="left" vertical="top" wrapText="1"/>
    </xf>
    <xf numFmtId="0" fontId="12" fillId="4" borderId="31" xfId="0" applyFont="1" applyFill="1" applyBorder="1" applyAlignment="1">
      <alignment horizontal="left" vertical="top" wrapText="1"/>
    </xf>
    <xf numFmtId="0" fontId="12" fillId="4" borderId="32" xfId="0" applyFont="1" applyFill="1" applyBorder="1" applyAlignment="1">
      <alignment horizontal="left" vertical="top" wrapText="1"/>
    </xf>
    <xf numFmtId="0" fontId="0" fillId="0" borderId="53" xfId="0" applyFont="1" applyFill="1" applyBorder="1" applyAlignment="1">
      <alignment horizontal="center" vertical="top" wrapText="1"/>
    </xf>
    <xf numFmtId="0" fontId="0" fillId="0" borderId="54" xfId="0" applyFont="1" applyFill="1" applyBorder="1" applyAlignment="1">
      <alignment horizontal="center" vertical="top" wrapText="1"/>
    </xf>
    <xf numFmtId="0" fontId="0" fillId="4" borderId="3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4" borderId="33" xfId="0" applyFont="1" applyFill="1" applyBorder="1" applyAlignment="1">
      <alignment vertical="top" wrapText="1"/>
    </xf>
    <xf numFmtId="0" fontId="0" fillId="4" borderId="31" xfId="0" applyFont="1" applyFill="1" applyBorder="1" applyAlignment="1">
      <alignment vertical="top" wrapText="1"/>
    </xf>
    <xf numFmtId="0" fontId="0" fillId="5" borderId="31" xfId="0" applyFont="1" applyFill="1" applyBorder="1" applyAlignment="1">
      <alignment horizontal="center" vertical="top" wrapText="1"/>
    </xf>
    <xf numFmtId="0" fontId="0" fillId="5" borderId="32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4" borderId="29" xfId="0" applyFont="1" applyFill="1" applyBorder="1" applyAlignment="1">
      <alignment vertical="top" wrapText="1"/>
    </xf>
    <xf numFmtId="0" fontId="0" fillId="4" borderId="3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14" fillId="2" borderId="3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5" borderId="0" xfId="0" applyFill="1" applyAlignment="1">
      <alignment horizontal="left" vertical="top"/>
    </xf>
    <xf numFmtId="0" fontId="6" fillId="5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4" borderId="28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6" fillId="4" borderId="30" xfId="0" applyFont="1" applyFill="1" applyBorder="1" applyAlignment="1">
      <alignment horizontal="left" vertical="top"/>
    </xf>
    <xf numFmtId="0" fontId="6" fillId="4" borderId="31" xfId="0" applyFont="1" applyFill="1" applyBorder="1" applyAlignment="1">
      <alignment horizontal="left" vertical="top"/>
    </xf>
    <xf numFmtId="0" fontId="0" fillId="2" borderId="34" xfId="0" applyFont="1" applyFill="1" applyBorder="1" applyAlignment="1">
      <alignment horizontal="left" vertical="top" wrapText="1"/>
    </xf>
    <xf numFmtId="0" fontId="0" fillId="2" borderId="37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/>
    </xf>
    <xf numFmtId="0" fontId="6" fillId="5" borderId="31" xfId="0" applyFont="1" applyFill="1" applyBorder="1" applyAlignment="1">
      <alignment horizontal="left" vertical="top"/>
    </xf>
    <xf numFmtId="9" fontId="6" fillId="4" borderId="29" xfId="0" applyNumberFormat="1" applyFont="1" applyFill="1" applyBorder="1" applyAlignment="1">
      <alignment horizontal="left" vertical="top"/>
    </xf>
    <xf numFmtId="9" fontId="6" fillId="5" borderId="32" xfId="0" applyNumberFormat="1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0" fillId="0" borderId="33" xfId="0" applyBorder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6" fillId="4" borderId="1" xfId="0" applyFont="1" applyFill="1" applyBorder="1" applyAlignment="1">
      <alignment horizontal="left" vertical="top"/>
    </xf>
    <xf numFmtId="0" fontId="6" fillId="4" borderId="31" xfId="0" applyFont="1" applyFill="1" applyBorder="1" applyAlignment="1">
      <alignment horizontal="left" vertical="top"/>
    </xf>
    <xf numFmtId="49" fontId="11" fillId="3" borderId="52" xfId="0" applyNumberFormat="1" applyFont="1" applyFill="1" applyBorder="1" applyAlignment="1">
      <alignment horizontal="right" vertical="top"/>
    </xf>
    <xf numFmtId="0" fontId="14" fillId="2" borderId="34" xfId="0" applyFont="1" applyFill="1" applyBorder="1" applyAlignment="1">
      <alignment horizontal="left" vertical="top" wrapText="1"/>
    </xf>
    <xf numFmtId="49" fontId="11" fillId="3" borderId="34" xfId="0" applyNumberFormat="1" applyFont="1" applyFill="1" applyBorder="1" applyAlignment="1">
      <alignment horizontal="right" vertical="top"/>
    </xf>
    <xf numFmtId="0" fontId="14" fillId="2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vertical="top"/>
    </xf>
    <xf numFmtId="0" fontId="14" fillId="2" borderId="29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14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left" vertical="top" wrapText="1" indent="1"/>
    </xf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4" fillId="2" borderId="37" xfId="0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 wrapText="1"/>
    </xf>
    <xf numFmtId="0" fontId="0" fillId="4" borderId="29" xfId="0" applyFill="1" applyBorder="1" applyAlignment="1">
      <alignment horizontal="left" vertical="top" wrapText="1"/>
    </xf>
    <xf numFmtId="0" fontId="0" fillId="2" borderId="37" xfId="0" applyFont="1" applyFill="1" applyBorder="1" applyAlignment="1">
      <alignment horizontal="left" vertical="top"/>
    </xf>
    <xf numFmtId="0" fontId="0" fillId="2" borderId="28" xfId="0" applyFont="1" applyFill="1" applyBorder="1" applyAlignment="1">
      <alignment horizontal="center" vertical="top" wrapText="1"/>
    </xf>
    <xf numFmtId="0" fontId="0" fillId="4" borderId="29" xfId="0" applyFont="1" applyFill="1" applyBorder="1" applyAlignment="1">
      <alignment horizontal="left" vertical="top" wrapText="1"/>
    </xf>
    <xf numFmtId="0" fontId="14" fillId="0" borderId="31" xfId="0" applyFont="1" applyFill="1" applyBorder="1" applyAlignment="1">
      <alignment horizontal="right" vertical="top"/>
    </xf>
    <xf numFmtId="0" fontId="14" fillId="0" borderId="32" xfId="0" applyFont="1" applyFill="1" applyBorder="1" applyAlignment="1">
      <alignment horizontal="right" vertical="top"/>
    </xf>
    <xf numFmtId="0" fontId="6" fillId="5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4" fillId="0" borderId="31" xfId="0" applyFont="1" applyFill="1" applyBorder="1" applyAlignment="1">
      <alignment horizontal="right" vertical="top" wrapText="1"/>
    </xf>
    <xf numFmtId="0" fontId="14" fillId="0" borderId="57" xfId="0" applyFont="1" applyFill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4" borderId="2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0" fillId="4" borderId="32" xfId="0" applyFill="1" applyBorder="1" applyAlignment="1">
      <alignment horizontal="left" vertical="top" wrapText="1"/>
    </xf>
    <xf numFmtId="0" fontId="0" fillId="4" borderId="30" xfId="0" applyFont="1" applyFill="1" applyBorder="1" applyAlignment="1">
      <alignment horizontal="center" vertical="top" wrapText="1"/>
    </xf>
    <xf numFmtId="0" fontId="0" fillId="4" borderId="31" xfId="0" applyFont="1" applyFill="1" applyBorder="1" applyAlignment="1">
      <alignment horizontal="left" vertical="top" wrapText="1"/>
    </xf>
    <xf numFmtId="0" fontId="0" fillId="4" borderId="3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14" fillId="2" borderId="29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right" vertical="top"/>
    </xf>
    <xf numFmtId="0" fontId="6" fillId="4" borderId="29" xfId="0" applyFont="1" applyFill="1" applyBorder="1" applyAlignment="1">
      <alignment horizontal="left" vertical="top"/>
    </xf>
    <xf numFmtId="0" fontId="6" fillId="4" borderId="32" xfId="0" applyFont="1" applyFill="1" applyBorder="1" applyAlignment="1">
      <alignment horizontal="left" vertical="top"/>
    </xf>
    <xf numFmtId="0" fontId="0" fillId="0" borderId="17" xfId="0" applyBorder="1" applyAlignment="1">
      <alignment horizontal="right" vertical="top"/>
    </xf>
    <xf numFmtId="0" fontId="14" fillId="2" borderId="42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top" wrapText="1"/>
    </xf>
    <xf numFmtId="0" fontId="0" fillId="4" borderId="33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right" vertical="top"/>
    </xf>
    <xf numFmtId="0" fontId="14" fillId="0" borderId="32" xfId="0" applyFont="1" applyFill="1" applyBorder="1" applyAlignment="1">
      <alignment horizontal="right" vertical="top" wrapText="1"/>
    </xf>
    <xf numFmtId="0" fontId="0" fillId="5" borderId="0" xfId="0" applyFont="1" applyFill="1" applyAlignment="1">
      <alignment horizontal="center" vertical="top" wrapText="1"/>
    </xf>
    <xf numFmtId="0" fontId="6" fillId="4" borderId="28" xfId="0" applyFont="1" applyFill="1" applyBorder="1" applyAlignment="1">
      <alignment vertical="top"/>
    </xf>
    <xf numFmtId="0" fontId="6" fillId="4" borderId="1" xfId="0" applyFont="1" applyFill="1" applyBorder="1" applyAlignment="1">
      <alignment vertical="top"/>
    </xf>
    <xf numFmtId="0" fontId="2" fillId="4" borderId="1" xfId="1" applyFont="1" applyFill="1" applyBorder="1" applyAlignment="1">
      <alignment vertical="top" wrapText="1"/>
    </xf>
    <xf numFmtId="0" fontId="6" fillId="4" borderId="31" xfId="0" applyFont="1" applyFill="1" applyBorder="1" applyAlignment="1">
      <alignment vertical="top"/>
    </xf>
    <xf numFmtId="0" fontId="2" fillId="4" borderId="31" xfId="1" applyFont="1" applyFill="1" applyBorder="1" applyAlignment="1">
      <alignment vertical="top" wrapText="1"/>
    </xf>
    <xf numFmtId="0" fontId="2" fillId="2" borderId="37" xfId="0" applyFont="1" applyFill="1" applyBorder="1" applyAlignment="1">
      <alignment horizontal="center" vertical="top" wrapText="1"/>
    </xf>
    <xf numFmtId="0" fontId="6" fillId="5" borderId="0" xfId="0" applyFont="1" applyFill="1" applyAlignment="1">
      <alignment horizontal="center" vertical="top"/>
    </xf>
    <xf numFmtId="0" fontId="0" fillId="5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2" fillId="5" borderId="0" xfId="0" applyFont="1" applyFill="1" applyAlignment="1">
      <alignment horizontal="left" vertical="top"/>
    </xf>
    <xf numFmtId="0" fontId="12" fillId="4" borderId="1" xfId="1" applyFont="1" applyFill="1" applyBorder="1" applyAlignment="1">
      <alignment horizontal="left" vertical="top" wrapText="1"/>
    </xf>
    <xf numFmtId="0" fontId="12" fillId="4" borderId="29" xfId="1" applyFont="1" applyFill="1" applyBorder="1" applyAlignment="1">
      <alignment horizontal="left" vertical="top" wrapText="1"/>
    </xf>
    <xf numFmtId="0" fontId="12" fillId="4" borderId="31" xfId="1" applyFont="1" applyFill="1" applyBorder="1" applyAlignment="1">
      <alignment horizontal="left" vertical="top" wrapText="1"/>
    </xf>
    <xf numFmtId="0" fontId="12" fillId="4" borderId="32" xfId="1" applyFont="1" applyFill="1" applyBorder="1" applyAlignment="1">
      <alignment horizontal="left" vertical="top" wrapText="1"/>
    </xf>
    <xf numFmtId="0" fontId="6" fillId="4" borderId="22" xfId="0" applyFont="1" applyFill="1" applyBorder="1" applyAlignment="1">
      <alignment vertical="top"/>
    </xf>
    <xf numFmtId="0" fontId="6" fillId="4" borderId="30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horizontal="center" vertical="top" wrapText="1"/>
    </xf>
    <xf numFmtId="0" fontId="2" fillId="4" borderId="31" xfId="0" applyFont="1" applyFill="1" applyBorder="1" applyAlignment="1">
      <alignment horizontal="center" vertical="top" wrapText="1"/>
    </xf>
    <xf numFmtId="0" fontId="2" fillId="4" borderId="32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9" fontId="6" fillId="5" borderId="0" xfId="0" applyNumberFormat="1" applyFont="1" applyFill="1" applyAlignment="1">
      <alignment horizontal="left" vertical="top"/>
    </xf>
    <xf numFmtId="0" fontId="4" fillId="3" borderId="25" xfId="0" applyFont="1" applyFill="1" applyBorder="1" applyAlignment="1">
      <alignment horizontal="left" vertical="top"/>
    </xf>
    <xf numFmtId="0" fontId="4" fillId="3" borderId="26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vertical="top"/>
    </xf>
    <xf numFmtId="0" fontId="1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6" fillId="4" borderId="23" xfId="0" applyFont="1" applyFill="1" applyBorder="1" applyAlignment="1">
      <alignment vertical="top"/>
    </xf>
    <xf numFmtId="164" fontId="2" fillId="4" borderId="31" xfId="0" applyNumberFormat="1" applyFont="1" applyFill="1" applyBorder="1" applyAlignment="1">
      <alignment horizontal="center" vertical="top" wrapText="1"/>
    </xf>
    <xf numFmtId="164" fontId="2" fillId="0" borderId="31" xfId="0" applyNumberFormat="1" applyFont="1" applyFill="1" applyBorder="1" applyAlignment="1">
      <alignment horizontal="center" vertical="top" wrapText="1"/>
    </xf>
    <xf numFmtId="9" fontId="2" fillId="4" borderId="1" xfId="0" applyNumberFormat="1" applyFont="1" applyFill="1" applyBorder="1" applyAlignment="1">
      <alignment horizontal="center" vertical="top" wrapText="1"/>
    </xf>
    <xf numFmtId="0" fontId="11" fillId="2" borderId="34" xfId="0" applyFont="1" applyFill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top" wrapText="1"/>
    </xf>
    <xf numFmtId="0" fontId="11" fillId="2" borderId="37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/>
    </xf>
    <xf numFmtId="0" fontId="6" fillId="4" borderId="31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 wrapText="1"/>
    </xf>
    <xf numFmtId="0" fontId="0" fillId="2" borderId="4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11" fillId="0" borderId="34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right" vertical="top" wrapText="1"/>
    </xf>
    <xf numFmtId="0" fontId="12" fillId="4" borderId="29" xfId="0" applyFont="1" applyFill="1" applyBorder="1" applyAlignment="1">
      <alignment horizontal="right" vertical="top" wrapText="1"/>
    </xf>
    <xf numFmtId="0" fontId="12" fillId="4" borderId="31" xfId="0" applyFont="1" applyFill="1" applyBorder="1" applyAlignment="1">
      <alignment horizontal="right" vertical="top" wrapText="1"/>
    </xf>
    <xf numFmtId="0" fontId="12" fillId="4" borderId="32" xfId="0" applyFont="1" applyFill="1" applyBorder="1" applyAlignment="1">
      <alignment horizontal="right" vertical="top" wrapText="1"/>
    </xf>
    <xf numFmtId="0" fontId="0" fillId="0" borderId="53" xfId="0" applyFont="1" applyFill="1" applyBorder="1" applyAlignment="1">
      <alignment horizontal="right" vertical="top" wrapText="1"/>
    </xf>
    <xf numFmtId="0" fontId="0" fillId="0" borderId="54" xfId="0" applyFont="1" applyFill="1" applyBorder="1" applyAlignment="1">
      <alignment horizontal="right" vertical="top" wrapText="1"/>
    </xf>
    <xf numFmtId="0" fontId="11" fillId="2" borderId="67" xfId="0" applyFont="1" applyFill="1" applyBorder="1" applyAlignment="1">
      <alignment vertical="top" wrapText="1"/>
    </xf>
    <xf numFmtId="0" fontId="4" fillId="2" borderId="36" xfId="0" applyFont="1" applyFill="1" applyBorder="1" applyAlignment="1">
      <alignment vertical="top" wrapText="1"/>
    </xf>
    <xf numFmtId="0" fontId="0" fillId="4" borderId="46" xfId="0" applyFont="1" applyFill="1" applyBorder="1" applyAlignment="1">
      <alignment vertical="top" wrapText="1"/>
    </xf>
    <xf numFmtId="0" fontId="0" fillId="4" borderId="57" xfId="0" applyFont="1" applyFill="1" applyBorder="1" applyAlignment="1">
      <alignment vertical="top" wrapText="1"/>
    </xf>
    <xf numFmtId="0" fontId="11" fillId="5" borderId="34" xfId="0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2" borderId="29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right" vertical="top"/>
    </xf>
    <xf numFmtId="0" fontId="0" fillId="5" borderId="26" xfId="0" applyFont="1" applyFill="1" applyBorder="1" applyAlignment="1">
      <alignment horizontal="center" vertical="top"/>
    </xf>
    <xf numFmtId="0" fontId="2" fillId="2" borderId="34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0" fontId="2" fillId="2" borderId="49" xfId="0" applyFont="1" applyFill="1" applyBorder="1" applyAlignment="1">
      <alignment horizontal="left" vertical="top" wrapText="1"/>
    </xf>
    <xf numFmtId="0" fontId="5" fillId="3" borderId="25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5" fillId="3" borderId="26" xfId="0" applyFont="1" applyFill="1" applyBorder="1" applyAlignment="1">
      <alignment vertical="top"/>
    </xf>
    <xf numFmtId="0" fontId="5" fillId="3" borderId="2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9" fontId="11" fillId="3" borderId="11" xfId="0" applyNumberFormat="1" applyFont="1" applyFill="1" applyBorder="1" applyAlignment="1">
      <alignment horizontal="right" vertical="top"/>
    </xf>
    <xf numFmtId="0" fontId="0" fillId="2" borderId="37" xfId="0" applyFont="1" applyFill="1" applyBorder="1" applyAlignment="1">
      <alignment horizontal="left" vertical="top" wrapText="1"/>
    </xf>
    <xf numFmtId="0" fontId="0" fillId="2" borderId="49" xfId="0" applyFont="1" applyFill="1" applyBorder="1" applyAlignment="1">
      <alignment horizontal="left" vertical="top" wrapText="1"/>
    </xf>
    <xf numFmtId="0" fontId="22" fillId="2" borderId="37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/>
    </xf>
    <xf numFmtId="0" fontId="2" fillId="2" borderId="41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/>
    </xf>
    <xf numFmtId="0" fontId="6" fillId="4" borderId="33" xfId="0" applyFont="1" applyFill="1" applyBorder="1" applyAlignment="1">
      <alignment vertical="top"/>
    </xf>
    <xf numFmtId="0" fontId="11" fillId="2" borderId="16" xfId="0" applyFont="1" applyFill="1" applyBorder="1" applyAlignment="1">
      <alignment vertical="top" wrapText="1"/>
    </xf>
    <xf numFmtId="0" fontId="22" fillId="2" borderId="49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/>
    </xf>
    <xf numFmtId="0" fontId="0" fillId="5" borderId="48" xfId="0" applyFont="1" applyFill="1" applyBorder="1" applyAlignment="1">
      <alignment horizontal="left" vertical="top"/>
    </xf>
    <xf numFmtId="0" fontId="0" fillId="5" borderId="50" xfId="0" applyFont="1" applyFill="1" applyBorder="1" applyAlignment="1">
      <alignment horizontal="left" vertical="top"/>
    </xf>
    <xf numFmtId="0" fontId="0" fillId="5" borderId="51" xfId="0" applyFont="1" applyFill="1" applyBorder="1" applyAlignment="1">
      <alignment horizontal="left" vertical="top"/>
    </xf>
    <xf numFmtId="0" fontId="5" fillId="3" borderId="26" xfId="0" applyFont="1" applyFill="1" applyBorder="1" applyAlignment="1">
      <alignment horizontal="left" vertical="top" wrapText="1"/>
    </xf>
    <xf numFmtId="0" fontId="5" fillId="3" borderId="27" xfId="0" applyFont="1" applyFill="1" applyBorder="1" applyAlignment="1">
      <alignment horizontal="left" vertical="top" wrapText="1"/>
    </xf>
    <xf numFmtId="0" fontId="0" fillId="5" borderId="48" xfId="0" applyFont="1" applyFill="1" applyBorder="1" applyAlignment="1">
      <alignment vertical="top"/>
    </xf>
    <xf numFmtId="0" fontId="0" fillId="0" borderId="50" xfId="0" applyFont="1" applyBorder="1" applyAlignment="1">
      <alignment vertical="top"/>
    </xf>
    <xf numFmtId="0" fontId="0" fillId="0" borderId="51" xfId="0" applyFont="1" applyBorder="1" applyAlignment="1">
      <alignment vertical="top"/>
    </xf>
    <xf numFmtId="0" fontId="0" fillId="5" borderId="50" xfId="0" applyFont="1" applyFill="1" applyBorder="1" applyAlignment="1">
      <alignment vertical="top"/>
    </xf>
    <xf numFmtId="0" fontId="0" fillId="4" borderId="70" xfId="0" applyFont="1" applyFill="1" applyBorder="1" applyAlignment="1">
      <alignment horizontal="left" vertical="top"/>
    </xf>
    <xf numFmtId="0" fontId="0" fillId="4" borderId="71" xfId="0" applyFont="1" applyFill="1" applyBorder="1" applyAlignment="1">
      <alignment horizontal="left" vertical="top"/>
    </xf>
    <xf numFmtId="0" fontId="0" fillId="4" borderId="72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48" xfId="0" applyFont="1" applyFill="1" applyBorder="1" applyAlignment="1">
      <alignment vertical="top"/>
    </xf>
    <xf numFmtId="0" fontId="0" fillId="0" borderId="50" xfId="0" applyFont="1" applyFill="1" applyBorder="1" applyAlignment="1">
      <alignment vertical="top"/>
    </xf>
    <xf numFmtId="0" fontId="0" fillId="0" borderId="51" xfId="0" applyFont="1" applyFill="1" applyBorder="1" applyAlignment="1">
      <alignment vertical="top"/>
    </xf>
    <xf numFmtId="0" fontId="4" fillId="4" borderId="47" xfId="0" applyFont="1" applyFill="1" applyBorder="1" applyAlignment="1">
      <alignment vertical="top" wrapText="1"/>
    </xf>
    <xf numFmtId="0" fontId="4" fillId="0" borderId="47" xfId="0" applyFont="1" applyBorder="1" applyAlignment="1">
      <alignment vertical="top" wrapText="1"/>
    </xf>
    <xf numFmtId="0" fontId="4" fillId="0" borderId="56" xfId="0" applyFont="1" applyBorder="1" applyAlignment="1">
      <alignment vertical="top" wrapText="1"/>
    </xf>
    <xf numFmtId="0" fontId="0" fillId="4" borderId="30" xfId="0" applyFont="1" applyFill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49" fontId="0" fillId="4" borderId="20" xfId="0" applyNumberFormat="1" applyFill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6" xfId="0" applyBorder="1" applyAlignment="1">
      <alignment vertical="top"/>
    </xf>
    <xf numFmtId="49" fontId="0" fillId="4" borderId="22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6" borderId="0" xfId="0" applyFill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/>
    </xf>
    <xf numFmtId="0" fontId="0" fillId="0" borderId="50" xfId="0" applyFont="1" applyFill="1" applyBorder="1" applyAlignment="1">
      <alignment horizontal="left" vertical="top"/>
    </xf>
    <xf numFmtId="0" fontId="0" fillId="0" borderId="51" xfId="0" applyFont="1" applyFill="1" applyBorder="1" applyAlignment="1">
      <alignment horizontal="left" vertical="top"/>
    </xf>
    <xf numFmtId="0" fontId="0" fillId="0" borderId="71" xfId="0" applyBorder="1" applyAlignment="1">
      <alignment horizontal="left" vertical="top"/>
    </xf>
    <xf numFmtId="0" fontId="0" fillId="0" borderId="72" xfId="0" applyBorder="1" applyAlignment="1">
      <alignment horizontal="left" vertical="top"/>
    </xf>
    <xf numFmtId="0" fontId="18" fillId="2" borderId="55" xfId="0" applyFont="1" applyFill="1" applyBorder="1" applyAlignment="1">
      <alignment vertical="top" wrapText="1"/>
    </xf>
    <xf numFmtId="0" fontId="4" fillId="2" borderId="47" xfId="0" applyFont="1" applyFill="1" applyBorder="1" applyAlignment="1">
      <alignment vertical="top" wrapText="1"/>
    </xf>
    <xf numFmtId="49" fontId="0" fillId="4" borderId="58" xfId="0" applyNumberFormat="1" applyFill="1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59" xfId="0" applyBorder="1" applyAlignment="1">
      <alignment vertical="top"/>
    </xf>
    <xf numFmtId="0" fontId="0" fillId="4" borderId="0" xfId="0" applyFont="1" applyFill="1" applyBorder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0" fillId="6" borderId="0" xfId="0" applyFont="1" applyFill="1" applyBorder="1" applyAlignment="1">
      <alignment vertical="top" wrapText="1"/>
    </xf>
    <xf numFmtId="0" fontId="11" fillId="3" borderId="26" xfId="0" applyFont="1" applyFill="1" applyBorder="1" applyAlignment="1">
      <alignment horizontal="left"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2" borderId="25" xfId="0" applyFont="1" applyFill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11" fillId="3" borderId="17" xfId="0" applyFont="1" applyFill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  <xf numFmtId="49" fontId="0" fillId="0" borderId="41" xfId="0" applyNumberFormat="1" applyBorder="1" applyAlignment="1">
      <alignment vertical="top"/>
    </xf>
    <xf numFmtId="49" fontId="0" fillId="0" borderId="46" xfId="0" applyNumberFormat="1" applyBorder="1" applyAlignment="1">
      <alignment vertical="top"/>
    </xf>
    <xf numFmtId="49" fontId="0" fillId="0" borderId="57" xfId="0" applyNumberForma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3" xfId="0" applyBorder="1" applyAlignment="1">
      <alignment vertical="top"/>
    </xf>
    <xf numFmtId="0" fontId="0" fillId="5" borderId="0" xfId="0" applyFont="1" applyFill="1" applyBorder="1" applyAlignment="1">
      <alignment vertical="top" wrapText="1"/>
    </xf>
    <xf numFmtId="0" fontId="0" fillId="2" borderId="45" xfId="0" applyFont="1" applyFill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0" fontId="11" fillId="3" borderId="27" xfId="0" applyFont="1" applyFill="1" applyBorder="1" applyAlignment="1">
      <alignment horizontal="left" vertical="top" wrapText="1"/>
    </xf>
    <xf numFmtId="0" fontId="0" fillId="2" borderId="25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11" fillId="3" borderId="18" xfId="0" applyFont="1" applyFill="1" applyBorder="1" applyAlignment="1">
      <alignment horizontal="left" vertical="top" wrapText="1"/>
    </xf>
    <xf numFmtId="0" fontId="0" fillId="2" borderId="41" xfId="0" applyFont="1" applyFill="1" applyBorder="1" applyAlignment="1">
      <alignment horizontal="left" vertical="top" wrapText="1"/>
    </xf>
    <xf numFmtId="0" fontId="0" fillId="0" borderId="42" xfId="0" applyBorder="1" applyAlignment="1">
      <alignment vertical="top" wrapText="1"/>
    </xf>
    <xf numFmtId="0" fontId="14" fillId="4" borderId="46" xfId="0" applyFont="1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5" borderId="57" xfId="0" applyFont="1" applyFill="1" applyBorder="1" applyAlignment="1">
      <alignment horizontal="center" vertical="top" wrapText="1"/>
    </xf>
    <xf numFmtId="0" fontId="0" fillId="0" borderId="33" xfId="0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0" fillId="0" borderId="46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5" fillId="3" borderId="25" xfId="0" applyFont="1" applyFill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6" borderId="44" xfId="0" applyFont="1" applyFill="1" applyBorder="1" applyAlignment="1">
      <alignment vertical="top" wrapText="1"/>
    </xf>
    <xf numFmtId="0" fontId="0" fillId="6" borderId="44" xfId="0" applyFill="1" applyBorder="1" applyAlignment="1">
      <alignment vertical="top" wrapText="1"/>
    </xf>
    <xf numFmtId="0" fontId="11" fillId="2" borderId="41" xfId="0" applyFont="1" applyFill="1" applyBorder="1" applyAlignment="1">
      <alignment horizontal="left" vertical="top" wrapText="1"/>
    </xf>
    <xf numFmtId="0" fontId="11" fillId="0" borderId="21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2" borderId="21" xfId="0" applyFont="1" applyFill="1" applyBorder="1" applyAlignment="1">
      <alignment horizontal="left" vertical="top" wrapText="1"/>
    </xf>
    <xf numFmtId="0" fontId="11" fillId="2" borderId="42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left" vertical="top" wrapText="1"/>
    </xf>
    <xf numFmtId="0" fontId="0" fillId="2" borderId="37" xfId="0" applyFont="1" applyFill="1" applyBorder="1" applyAlignment="1">
      <alignment horizontal="left" vertical="top" wrapText="1"/>
    </xf>
    <xf numFmtId="0" fontId="0" fillId="2" borderId="49" xfId="0" applyFont="1" applyFill="1" applyBorder="1" applyAlignment="1">
      <alignment horizontal="left" vertical="top" wrapText="1"/>
    </xf>
    <xf numFmtId="0" fontId="0" fillId="2" borderId="37" xfId="0" applyFont="1" applyFill="1" applyBorder="1" applyAlignment="1">
      <alignment horizontal="center" vertical="top" wrapText="1"/>
    </xf>
    <xf numFmtId="0" fontId="0" fillId="2" borderId="49" xfId="0" applyFont="1" applyFill="1" applyBorder="1" applyAlignment="1">
      <alignment horizontal="center" vertical="top" wrapText="1"/>
    </xf>
    <xf numFmtId="0" fontId="11" fillId="3" borderId="39" xfId="0" applyFont="1" applyFill="1" applyBorder="1" applyAlignment="1">
      <alignment horizontal="center" vertical="top"/>
    </xf>
    <xf numFmtId="0" fontId="14" fillId="0" borderId="17" xfId="0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22" fillId="2" borderId="37" xfId="0" applyFont="1" applyFill="1" applyBorder="1" applyAlignment="1">
      <alignment horizontal="left" vertical="top" wrapText="1"/>
    </xf>
    <xf numFmtId="0" fontId="0" fillId="0" borderId="37" xfId="0" applyBorder="1" applyAlignment="1">
      <alignment vertical="top" wrapText="1"/>
    </xf>
    <xf numFmtId="49" fontId="0" fillId="0" borderId="57" xfId="0" applyNumberFormat="1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4" fillId="2" borderId="37" xfId="0" applyFont="1" applyFill="1" applyBorder="1" applyAlignment="1">
      <alignment horizontal="left" vertical="top" wrapText="1"/>
    </xf>
    <xf numFmtId="0" fontId="14" fillId="2" borderId="49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19" xfId="0" applyFont="1" applyFill="1" applyBorder="1" applyAlignment="1">
      <alignment horizontal="left" vertical="top" wrapText="1"/>
    </xf>
    <xf numFmtId="0" fontId="11" fillId="3" borderId="43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4" fillId="3" borderId="25" xfId="0" applyFont="1" applyFill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3" borderId="26" xfId="0" applyFont="1" applyFill="1" applyBorder="1" applyAlignment="1">
      <alignment vertical="top"/>
    </xf>
    <xf numFmtId="0" fontId="4" fillId="3" borderId="26" xfId="0" applyFont="1" applyFill="1" applyBorder="1" applyAlignment="1">
      <alignment vertical="top" wrapText="1"/>
    </xf>
    <xf numFmtId="0" fontId="22" fillId="2" borderId="41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5" borderId="31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5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3" borderId="34" xfId="0" applyFont="1" applyFill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7" xfId="0" applyBorder="1" applyAlignment="1">
      <alignment vertical="top"/>
    </xf>
    <xf numFmtId="0" fontId="0" fillId="0" borderId="49" xfId="0" applyBorder="1" applyAlignment="1">
      <alignment vertical="top"/>
    </xf>
    <xf numFmtId="49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2" borderId="34" xfId="0" applyFont="1" applyFill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9" fontId="0" fillId="0" borderId="31" xfId="0" applyNumberFormat="1" applyFill="1" applyBorder="1" applyAlignment="1">
      <alignment vertical="top"/>
    </xf>
    <xf numFmtId="0" fontId="0" fillId="0" borderId="31" xfId="0" applyFill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5" fillId="3" borderId="39" xfId="0" applyFont="1" applyFill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2" fillId="2" borderId="23" xfId="0" applyFont="1" applyFill="1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11" fillId="3" borderId="53" xfId="0" applyFont="1" applyFill="1" applyBorder="1" applyAlignment="1">
      <alignment horizontal="left" vertical="top" wrapText="1"/>
    </xf>
    <xf numFmtId="0" fontId="14" fillId="0" borderId="53" xfId="0" applyFont="1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14" fillId="0" borderId="37" xfId="0" applyFont="1" applyBorder="1" applyAlignment="1">
      <alignment vertical="top"/>
    </xf>
    <xf numFmtId="0" fontId="14" fillId="0" borderId="49" xfId="0" applyFont="1" applyBorder="1" applyAlignment="1">
      <alignment vertical="top"/>
    </xf>
    <xf numFmtId="0" fontId="6" fillId="4" borderId="1" xfId="0" applyFont="1" applyFill="1" applyBorder="1" applyAlignment="1">
      <alignment horizontal="left" vertical="top"/>
    </xf>
    <xf numFmtId="0" fontId="6" fillId="4" borderId="31" xfId="0" applyFont="1" applyFill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4" fillId="2" borderId="28" xfId="0" applyFont="1" applyFill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1" fillId="3" borderId="37" xfId="0" applyFont="1" applyFill="1" applyBorder="1" applyAlignment="1">
      <alignment horizontal="left" vertical="top" wrapText="1"/>
    </xf>
    <xf numFmtId="0" fontId="0" fillId="0" borderId="49" xfId="0" applyBorder="1" applyAlignment="1">
      <alignment horizontal="left" vertical="top"/>
    </xf>
    <xf numFmtId="0" fontId="14" fillId="0" borderId="30" xfId="0" applyFont="1" applyFill="1" applyBorder="1" applyAlignment="1">
      <alignment horizontal="left" vertical="top"/>
    </xf>
    <xf numFmtId="0" fontId="14" fillId="0" borderId="23" xfId="0" applyFont="1" applyFill="1" applyBorder="1" applyAlignment="1">
      <alignment horizontal="left" vertical="top"/>
    </xf>
    <xf numFmtId="0" fontId="0" fillId="0" borderId="33" xfId="0" applyBorder="1" applyAlignment="1">
      <alignment vertical="top"/>
    </xf>
    <xf numFmtId="0" fontId="0" fillId="4" borderId="46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49" xfId="0" applyBorder="1" applyAlignment="1">
      <alignment horizontal="left" vertical="top" wrapText="1"/>
    </xf>
    <xf numFmtId="0" fontId="0" fillId="0" borderId="28" xfId="0" applyBorder="1" applyAlignment="1">
      <alignment vertical="top" wrapText="1"/>
    </xf>
    <xf numFmtId="0" fontId="0" fillId="0" borderId="26" xfId="0" applyBorder="1" applyAlignment="1">
      <alignment horizontal="left" vertical="top"/>
    </xf>
    <xf numFmtId="0" fontId="0" fillId="0" borderId="46" xfId="0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5" fillId="3" borderId="46" xfId="0" applyFont="1" applyFill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4" borderId="46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5" borderId="46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3" borderId="25" xfId="0" applyFont="1" applyFill="1" applyBorder="1" applyAlignment="1">
      <alignment horizontal="left" vertical="top"/>
    </xf>
    <xf numFmtId="0" fontId="14" fillId="2" borderId="41" xfId="0" applyFont="1" applyFill="1" applyBorder="1" applyAlignment="1">
      <alignment horizontal="left" vertical="top" wrapText="1"/>
    </xf>
    <xf numFmtId="0" fontId="14" fillId="2" borderId="34" xfId="0" applyFont="1" applyFill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4" fillId="0" borderId="49" xfId="0" applyFont="1" applyBorder="1" applyAlignment="1">
      <alignment horizontal="left" vertical="top" wrapText="1"/>
    </xf>
    <xf numFmtId="0" fontId="0" fillId="4" borderId="2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top" wrapText="1"/>
    </xf>
    <xf numFmtId="0" fontId="4" fillId="2" borderId="37" xfId="0" applyFont="1" applyFill="1" applyBorder="1" applyAlignment="1">
      <alignment horizontal="left" vertical="top"/>
    </xf>
    <xf numFmtId="0" fontId="4" fillId="2" borderId="49" xfId="0" applyFont="1" applyFill="1" applyBorder="1" applyAlignment="1">
      <alignment horizontal="left" vertical="top"/>
    </xf>
    <xf numFmtId="0" fontId="11" fillId="2" borderId="39" xfId="0" applyFont="1" applyFill="1" applyBorder="1" applyAlignment="1">
      <alignment horizontal="left" vertical="top" wrapText="1"/>
    </xf>
    <xf numFmtId="0" fontId="11" fillId="2" borderId="69" xfId="0" applyFont="1" applyFill="1" applyBorder="1" applyAlignment="1">
      <alignment horizontal="left" vertical="top" wrapText="1"/>
    </xf>
    <xf numFmtId="49" fontId="0" fillId="0" borderId="46" xfId="0" applyNumberFormat="1" applyFill="1" applyBorder="1" applyAlignment="1">
      <alignment vertical="top"/>
    </xf>
    <xf numFmtId="49" fontId="0" fillId="0" borderId="2" xfId="0" applyNumberFormat="1" applyFill="1" applyBorder="1" applyAlignment="1">
      <alignment vertical="top"/>
    </xf>
    <xf numFmtId="49" fontId="0" fillId="0" borderId="12" xfId="0" applyNumberFormat="1" applyFill="1" applyBorder="1" applyAlignment="1">
      <alignment vertical="top"/>
    </xf>
    <xf numFmtId="49" fontId="0" fillId="0" borderId="57" xfId="0" applyNumberFormat="1" applyFill="1" applyBorder="1" applyAlignment="1">
      <alignment vertical="top"/>
    </xf>
    <xf numFmtId="49" fontId="0" fillId="0" borderId="24" xfId="0" applyNumberFormat="1" applyFill="1" applyBorder="1" applyAlignment="1">
      <alignment vertical="top"/>
    </xf>
    <xf numFmtId="49" fontId="0" fillId="0" borderId="13" xfId="0" applyNumberFormat="1" applyFill="1" applyBorder="1" applyAlignment="1">
      <alignment vertical="top"/>
    </xf>
    <xf numFmtId="0" fontId="0" fillId="0" borderId="46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6" borderId="46" xfId="0" applyFont="1" applyFill="1" applyBorder="1" applyAlignment="1">
      <alignment vertical="top" wrapText="1"/>
    </xf>
    <xf numFmtId="0" fontId="0" fillId="6" borderId="2" xfId="0" applyFont="1" applyFill="1" applyBorder="1" applyAlignment="1">
      <alignment vertical="top" wrapText="1"/>
    </xf>
    <xf numFmtId="0" fontId="0" fillId="6" borderId="3" xfId="0" applyFont="1" applyFill="1" applyBorder="1" applyAlignment="1">
      <alignment vertical="top" wrapText="1"/>
    </xf>
    <xf numFmtId="0" fontId="5" fillId="3" borderId="45" xfId="0" applyFont="1" applyFill="1" applyBorder="1" applyAlignment="1">
      <alignment vertical="top"/>
    </xf>
    <xf numFmtId="0" fontId="5" fillId="3" borderId="44" xfId="0" applyFont="1" applyFill="1" applyBorder="1" applyAlignment="1">
      <alignment vertical="top"/>
    </xf>
    <xf numFmtId="0" fontId="5" fillId="3" borderId="9" xfId="0" applyFont="1" applyFill="1" applyBorder="1" applyAlignment="1">
      <alignment vertical="top"/>
    </xf>
    <xf numFmtId="49" fontId="0" fillId="0" borderId="41" xfId="0" applyNumberFormat="1" applyFill="1" applyBorder="1" applyAlignment="1">
      <alignment vertical="top"/>
    </xf>
    <xf numFmtId="49" fontId="0" fillId="0" borderId="21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vertical="top"/>
    </xf>
    <xf numFmtId="0" fontId="0" fillId="6" borderId="65" xfId="0" applyFont="1" applyFill="1" applyBorder="1" applyAlignment="1">
      <alignment vertical="top" wrapText="1"/>
    </xf>
    <xf numFmtId="0" fontId="11" fillId="2" borderId="34" xfId="0" applyFont="1" applyFill="1" applyBorder="1" applyAlignment="1">
      <alignment horizontal="left" vertical="top" wrapText="1"/>
    </xf>
    <xf numFmtId="0" fontId="11" fillId="2" borderId="28" xfId="0" applyFont="1" applyFill="1" applyBorder="1" applyAlignment="1">
      <alignment horizontal="left" vertical="top" wrapText="1"/>
    </xf>
    <xf numFmtId="0" fontId="11" fillId="2" borderId="70" xfId="0" applyFont="1" applyFill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11" fillId="3" borderId="45" xfId="0" applyFont="1" applyFill="1" applyBorder="1" applyAlignment="1">
      <alignment horizontal="left" vertical="top"/>
    </xf>
    <xf numFmtId="0" fontId="11" fillId="3" borderId="44" xfId="0" applyFont="1" applyFill="1" applyBorder="1" applyAlignment="1">
      <alignment horizontal="left" vertical="top"/>
    </xf>
    <xf numFmtId="0" fontId="0" fillId="0" borderId="44" xfId="0" applyBorder="1" applyAlignment="1">
      <alignment vertical="top"/>
    </xf>
    <xf numFmtId="0" fontId="11" fillId="2" borderId="37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4" fillId="2" borderId="37" xfId="0" applyFont="1" applyFill="1" applyBorder="1" applyAlignment="1">
      <alignment horizontal="left" vertical="top" wrapText="1"/>
    </xf>
    <xf numFmtId="49" fontId="0" fillId="0" borderId="46" xfId="0" applyNumberForma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49" fontId="0" fillId="0" borderId="57" xfId="0" applyNumberForma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4" borderId="0" xfId="0" applyFont="1" applyFill="1" applyBorder="1" applyAlignment="1">
      <alignment horizontal="left" vertical="top" wrapText="1"/>
    </xf>
    <xf numFmtId="0" fontId="0" fillId="0" borderId="44" xfId="0" applyFont="1" applyFill="1" applyBorder="1" applyAlignment="1">
      <alignment horizontal="left" vertical="top" wrapText="1"/>
    </xf>
    <xf numFmtId="49" fontId="0" fillId="0" borderId="41" xfId="0" applyNumberForma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49" fontId="0" fillId="0" borderId="46" xfId="0" applyNumberForma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center" vertical="top"/>
    </xf>
    <xf numFmtId="0" fontId="2" fillId="2" borderId="0" xfId="0" applyFont="1" applyFill="1" applyAlignment="1">
      <alignment horizontal="center" vertical="top"/>
    </xf>
  </cellXfs>
  <cellStyles count="4">
    <cellStyle name="Normální" xfId="0" builtinId="0"/>
    <cellStyle name="Normální 2" xfId="2" xr:uid="{AD50682E-A8CE-4654-93F2-144AADB6FBB0}"/>
    <cellStyle name="Normální 3 2" xfId="1" xr:uid="{FF1F3BC7-1D29-4676-AE0A-BC10BF806DEB}"/>
    <cellStyle name="Procenta" xfId="3" builtinId="5"/>
  </cellStyles>
  <dxfs count="9"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0BDC5"/>
      <color rgb="FF428D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349252</xdr:colOff>
      <xdr:row>4</xdr:row>
      <xdr:rowOff>44450</xdr:rowOff>
    </xdr:from>
    <xdr:to>
      <xdr:col>1</xdr:col>
      <xdr:colOff>107632</xdr:colOff>
      <xdr:row>11</xdr:row>
      <xdr:rowOff>11150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9DF17D2-CB4A-4337-B62F-6C7181B7A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2" y="1054100"/>
          <a:ext cx="1644330" cy="13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111135</xdr:colOff>
      <xdr:row>4</xdr:row>
      <xdr:rowOff>44450</xdr:rowOff>
    </xdr:from>
    <xdr:to>
      <xdr:col>2</xdr:col>
      <xdr:colOff>1464174</xdr:colOff>
      <xdr:row>11</xdr:row>
      <xdr:rowOff>200675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D555163-AE15-4AC2-8782-26F705FC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9985" y="1054100"/>
          <a:ext cx="3267564" cy="148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1838325</xdr:colOff>
      <xdr:row>4</xdr:row>
      <xdr:rowOff>44451</xdr:rowOff>
    </xdr:from>
    <xdr:to>
      <xdr:col>5</xdr:col>
      <xdr:colOff>1007822</xdr:colOff>
      <xdr:row>11</xdr:row>
      <xdr:rowOff>95251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D318D58-D9F1-43DA-80ED-1A4A0A8B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1054101"/>
          <a:ext cx="4913072" cy="138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6AFE1-C62E-4D13-8B5A-DF72F4BEDD40}">
  <sheetPr>
    <pageSetUpPr fitToPage="1"/>
  </sheetPr>
  <dimension ref="A1:AI602"/>
  <sheetViews>
    <sheetView topLeftCell="A7" zoomScaleNormal="100" workbookViewId="0">
      <selection activeCell="H13" sqref="H13"/>
    </sheetView>
  </sheetViews>
  <sheetFormatPr defaultColWidth="8.7109375" defaultRowHeight="15" x14ac:dyDescent="0.25"/>
  <cols>
    <col min="1" max="1" width="28.28515625" style="1" customWidth="1"/>
    <col min="2" max="6" width="28.7109375" style="1" customWidth="1"/>
    <col min="7" max="7" width="11.85546875" style="1" customWidth="1"/>
    <col min="8" max="8" width="26.85546875" style="1" bestFit="1" customWidth="1"/>
    <col min="9" max="9" width="8.7109375" style="1"/>
    <col min="10" max="10" width="34.42578125" style="1" bestFit="1" customWidth="1"/>
    <col min="11" max="16384" width="8.7109375" style="1"/>
  </cols>
  <sheetData>
    <row r="1" spans="1:17" ht="71.25" customHeight="1" x14ac:dyDescent="0.25">
      <c r="A1" s="363" t="s">
        <v>367</v>
      </c>
      <c r="B1" s="364"/>
      <c r="C1" s="364"/>
      <c r="D1" s="364"/>
      <c r="E1" s="364"/>
      <c r="F1" s="364"/>
    </row>
    <row r="2" spans="1:17" ht="39" customHeight="1" x14ac:dyDescent="0.25">
      <c r="A2" s="371" t="s">
        <v>328</v>
      </c>
      <c r="B2" s="372"/>
      <c r="C2" s="372"/>
      <c r="D2" s="372"/>
      <c r="E2" s="372"/>
      <c r="F2" s="372"/>
    </row>
    <row r="3" spans="1:17" ht="32.25" customHeight="1" x14ac:dyDescent="0.25">
      <c r="A3" s="373" t="s">
        <v>391</v>
      </c>
      <c r="B3" s="373"/>
      <c r="C3" s="373"/>
      <c r="D3" s="373"/>
      <c r="E3" s="373"/>
      <c r="F3" s="373"/>
    </row>
    <row r="4" spans="1:17" s="7" customFormat="1" x14ac:dyDescent="0.25">
      <c r="A4" s="40"/>
      <c r="B4" s="40"/>
      <c r="C4" s="40"/>
      <c r="D4" s="40"/>
      <c r="E4" s="40"/>
      <c r="F4" s="40"/>
    </row>
    <row r="5" spans="1:17" x14ac:dyDescent="0.25">
      <c r="F5" s="2"/>
    </row>
    <row r="6" spans="1:17" x14ac:dyDescent="0.25">
      <c r="F6" s="2"/>
    </row>
    <row r="7" spans="1:17" x14ac:dyDescent="0.25">
      <c r="F7" s="2"/>
    </row>
    <row r="12" spans="1:17" ht="28.5" customHeight="1" thickBot="1" x14ac:dyDescent="0.3">
      <c r="F12" s="2"/>
    </row>
    <row r="13" spans="1:17" s="7" customFormat="1" ht="32.25" customHeight="1" thickBot="1" x14ac:dyDescent="0.3">
      <c r="A13" s="284" t="s">
        <v>418</v>
      </c>
      <c r="B13" s="24"/>
      <c r="C13" s="24"/>
      <c r="D13" s="24"/>
      <c r="E13" s="24"/>
      <c r="F13" s="25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x14ac:dyDescent="0.25">
      <c r="A14" s="4" t="s">
        <v>8</v>
      </c>
      <c r="B14" s="365"/>
      <c r="C14" s="366"/>
      <c r="D14" s="366"/>
      <c r="E14" s="366"/>
      <c r="F14" s="367"/>
    </row>
    <row r="15" spans="1:17" x14ac:dyDescent="0.25">
      <c r="A15" s="5" t="s">
        <v>351</v>
      </c>
      <c r="B15" s="368"/>
      <c r="C15" s="369"/>
      <c r="D15" s="369"/>
      <c r="E15" s="369"/>
      <c r="F15" s="370"/>
    </row>
    <row r="16" spans="1:17" x14ac:dyDescent="0.25">
      <c r="A16" s="6" t="s">
        <v>352</v>
      </c>
      <c r="B16" s="368"/>
      <c r="C16" s="369"/>
      <c r="D16" s="369"/>
      <c r="E16" s="369"/>
      <c r="F16" s="370"/>
    </row>
    <row r="17" spans="1:18" x14ac:dyDescent="0.25">
      <c r="A17" s="6" t="s">
        <v>372</v>
      </c>
      <c r="B17" s="368"/>
      <c r="C17" s="369"/>
      <c r="D17" s="369"/>
      <c r="E17" s="369"/>
      <c r="F17" s="370"/>
    </row>
    <row r="18" spans="1:18" ht="15.75" thickBot="1" x14ac:dyDescent="0.3">
      <c r="A18" s="115" t="s">
        <v>392</v>
      </c>
      <c r="B18" s="384"/>
      <c r="C18" s="385"/>
      <c r="D18" s="385"/>
      <c r="E18" s="385"/>
      <c r="F18" s="386"/>
    </row>
    <row r="19" spans="1:18" ht="60.75" thickBot="1" x14ac:dyDescent="0.3">
      <c r="A19" s="302" t="s">
        <v>370</v>
      </c>
      <c r="B19" s="116"/>
      <c r="C19" s="118" t="s">
        <v>329</v>
      </c>
      <c r="D19" s="117"/>
      <c r="E19" s="118" t="s">
        <v>330</v>
      </c>
      <c r="F19" s="117"/>
    </row>
    <row r="20" spans="1:18" ht="15.75" thickBot="1" x14ac:dyDescent="0.3">
      <c r="A20" s="29"/>
      <c r="B20" s="30"/>
      <c r="C20" s="30"/>
      <c r="D20" s="30"/>
      <c r="E20" s="30"/>
      <c r="F20" s="31"/>
    </row>
    <row r="21" spans="1:18" s="7" customFormat="1" ht="21" customHeight="1" thickBot="1" x14ac:dyDescent="0.3">
      <c r="A21" s="10" t="s">
        <v>1</v>
      </c>
      <c r="B21" s="342" t="s">
        <v>49</v>
      </c>
      <c r="C21" s="342"/>
      <c r="D21" s="342"/>
      <c r="E21" s="342"/>
      <c r="F21" s="34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x14ac:dyDescent="0.25">
      <c r="A22" s="351" t="s">
        <v>340</v>
      </c>
      <c r="B22" s="352"/>
      <c r="C22" s="352"/>
      <c r="D22" s="352"/>
      <c r="E22" s="352"/>
      <c r="F22" s="353"/>
      <c r="G22" s="8"/>
      <c r="H22" s="8"/>
      <c r="I22" s="8"/>
      <c r="J22" s="8"/>
      <c r="K22" s="8"/>
      <c r="L22" s="8"/>
      <c r="M22" s="8"/>
    </row>
    <row r="23" spans="1:18" ht="25.5" customHeight="1" thickBot="1" x14ac:dyDescent="0.3">
      <c r="A23" s="360"/>
      <c r="B23" s="361"/>
      <c r="C23" s="361"/>
      <c r="D23" s="361"/>
      <c r="E23" s="361"/>
      <c r="F23" s="362"/>
      <c r="G23" s="8"/>
      <c r="H23" s="8"/>
      <c r="I23" s="8"/>
      <c r="J23" s="8"/>
      <c r="K23" s="8"/>
      <c r="L23" s="8"/>
      <c r="M23" s="8"/>
    </row>
    <row r="24" spans="1:18" ht="30" customHeight="1" x14ac:dyDescent="0.25">
      <c r="A24" s="374" t="s">
        <v>339</v>
      </c>
      <c r="B24" s="375"/>
      <c r="C24" s="375"/>
      <c r="D24" s="375"/>
      <c r="E24" s="375"/>
      <c r="F24" s="376"/>
      <c r="G24" s="8"/>
      <c r="H24" s="8"/>
      <c r="I24" s="8"/>
      <c r="J24" s="8"/>
      <c r="K24" s="8"/>
      <c r="L24" s="8"/>
      <c r="M24" s="8"/>
    </row>
    <row r="25" spans="1:18" ht="52.5" customHeight="1" thickBot="1" x14ac:dyDescent="0.3">
      <c r="A25" s="382" t="s">
        <v>393</v>
      </c>
      <c r="B25" s="383"/>
      <c r="C25" s="383"/>
      <c r="D25" s="357"/>
      <c r="E25" s="358"/>
      <c r="F25" s="359"/>
      <c r="G25" s="8"/>
      <c r="H25" s="8"/>
      <c r="I25" s="8"/>
      <c r="J25" s="8"/>
      <c r="K25" s="8"/>
      <c r="L25" s="8"/>
      <c r="M25" s="8"/>
    </row>
    <row r="26" spans="1:18" s="28" customFormat="1" ht="15.75" thickBot="1" x14ac:dyDescent="0.3">
      <c r="A26" s="41" t="s">
        <v>338</v>
      </c>
      <c r="B26" s="42"/>
      <c r="C26" s="42"/>
      <c r="D26" s="43"/>
      <c r="E26" s="43"/>
      <c r="F26" s="44"/>
      <c r="G26" s="26"/>
      <c r="H26" s="26"/>
      <c r="I26" s="27"/>
      <c r="J26" s="27"/>
      <c r="K26" s="27"/>
      <c r="L26" s="27"/>
      <c r="M26" s="27"/>
    </row>
    <row r="27" spans="1:18" ht="45" x14ac:dyDescent="0.25">
      <c r="A27" s="37" t="s">
        <v>106</v>
      </c>
      <c r="B27" s="45" t="s">
        <v>109</v>
      </c>
      <c r="C27" s="45" t="s">
        <v>110</v>
      </c>
      <c r="D27" s="45" t="s">
        <v>111</v>
      </c>
      <c r="E27" s="46" t="s">
        <v>112</v>
      </c>
      <c r="F27" s="47" t="s">
        <v>138</v>
      </c>
      <c r="G27" s="8"/>
      <c r="H27" s="8"/>
      <c r="I27" s="8"/>
      <c r="J27" s="8"/>
      <c r="K27" s="8"/>
      <c r="L27" s="8"/>
      <c r="M27" s="8"/>
    </row>
    <row r="28" spans="1:18" ht="43.5" customHeight="1" thickBot="1" x14ac:dyDescent="0.3">
      <c r="A28" s="48" t="s">
        <v>113</v>
      </c>
      <c r="B28" s="49"/>
      <c r="C28" s="49"/>
      <c r="D28" s="49"/>
      <c r="E28" s="50"/>
      <c r="F28" s="51"/>
      <c r="G28" s="8"/>
      <c r="H28" s="8"/>
      <c r="I28" s="8"/>
      <c r="J28" s="8"/>
      <c r="K28" s="8"/>
      <c r="L28" s="8"/>
      <c r="M28" s="8"/>
    </row>
    <row r="29" spans="1:18" ht="15.75" thickBot="1" x14ac:dyDescent="0.3">
      <c r="A29" s="3" t="s">
        <v>135</v>
      </c>
      <c r="B29" s="33"/>
      <c r="C29" s="33"/>
      <c r="D29" s="33"/>
      <c r="E29" s="33"/>
      <c r="F29" s="33"/>
      <c r="G29" s="8"/>
      <c r="H29" s="8"/>
      <c r="I29" s="8"/>
      <c r="J29" s="8"/>
      <c r="K29" s="8"/>
      <c r="L29" s="8"/>
      <c r="M29" s="8"/>
    </row>
    <row r="30" spans="1:18" s="33" customFormat="1" ht="15.75" thickBot="1" x14ac:dyDescent="0.3">
      <c r="A30" s="34" t="s">
        <v>108</v>
      </c>
      <c r="B30" s="35" t="s">
        <v>107</v>
      </c>
      <c r="C30" s="35" t="s">
        <v>140</v>
      </c>
      <c r="D30" s="35" t="s">
        <v>116</v>
      </c>
      <c r="E30" s="35" t="s">
        <v>114</v>
      </c>
      <c r="F30" s="36" t="s">
        <v>115</v>
      </c>
    </row>
    <row r="31" spans="1:18" x14ac:dyDescent="0.25">
      <c r="A31" s="354" t="s">
        <v>123</v>
      </c>
      <c r="B31" s="348"/>
      <c r="C31" s="52"/>
      <c r="D31" s="53">
        <v>2022</v>
      </c>
      <c r="E31" s="54"/>
      <c r="F31" s="55"/>
      <c r="G31" s="8"/>
      <c r="H31" s="8"/>
      <c r="I31" s="8"/>
      <c r="J31" s="8"/>
      <c r="K31" s="8"/>
      <c r="L31" s="8"/>
      <c r="M31" s="8"/>
    </row>
    <row r="32" spans="1:18" x14ac:dyDescent="0.25">
      <c r="A32" s="355"/>
      <c r="B32" s="380"/>
      <c r="C32" s="56"/>
      <c r="D32" s="57">
        <v>2023</v>
      </c>
      <c r="E32" s="58"/>
      <c r="F32" s="59"/>
      <c r="G32" s="8"/>
      <c r="H32" s="8"/>
      <c r="I32" s="8"/>
      <c r="J32" s="8"/>
      <c r="K32" s="8"/>
      <c r="L32" s="8"/>
      <c r="M32" s="8"/>
    </row>
    <row r="33" spans="1:13" x14ac:dyDescent="0.25">
      <c r="A33" s="355"/>
      <c r="B33" s="380"/>
      <c r="C33" s="56"/>
      <c r="D33" s="57">
        <v>2024</v>
      </c>
      <c r="E33" s="58"/>
      <c r="F33" s="59"/>
      <c r="G33" s="8"/>
      <c r="H33" s="8"/>
      <c r="I33" s="8"/>
      <c r="J33" s="8"/>
      <c r="K33" s="8"/>
      <c r="L33" s="8"/>
      <c r="M33" s="8"/>
    </row>
    <row r="34" spans="1:13" ht="15.75" thickBot="1" x14ac:dyDescent="0.3">
      <c r="A34" s="356"/>
      <c r="B34" s="381"/>
      <c r="C34" s="49"/>
      <c r="D34" s="60">
        <v>2025</v>
      </c>
      <c r="E34" s="61"/>
      <c r="F34" s="62"/>
      <c r="G34" s="8"/>
      <c r="H34" s="8"/>
      <c r="I34" s="8"/>
      <c r="J34" s="8"/>
      <c r="K34" s="8"/>
      <c r="L34" s="8"/>
      <c r="M34" s="8"/>
    </row>
    <row r="35" spans="1:13" x14ac:dyDescent="0.25">
      <c r="A35" s="354" t="s">
        <v>124</v>
      </c>
      <c r="B35" s="348"/>
      <c r="C35" s="52"/>
      <c r="D35" s="53">
        <v>2022</v>
      </c>
      <c r="E35" s="54"/>
      <c r="F35" s="55"/>
      <c r="G35" s="8"/>
      <c r="H35" s="8"/>
      <c r="I35" s="8"/>
      <c r="J35" s="8"/>
      <c r="K35" s="8"/>
      <c r="L35" s="8"/>
      <c r="M35" s="8"/>
    </row>
    <row r="36" spans="1:13" x14ac:dyDescent="0.25">
      <c r="A36" s="355"/>
      <c r="B36" s="349"/>
      <c r="C36" s="56"/>
      <c r="D36" s="57">
        <v>2023</v>
      </c>
      <c r="E36" s="58"/>
      <c r="F36" s="59"/>
      <c r="G36" s="8"/>
      <c r="H36" s="8"/>
      <c r="I36" s="8"/>
      <c r="J36" s="8"/>
      <c r="K36" s="8"/>
      <c r="L36" s="8"/>
      <c r="M36" s="8"/>
    </row>
    <row r="37" spans="1:13" x14ac:dyDescent="0.25">
      <c r="A37" s="355"/>
      <c r="B37" s="349"/>
      <c r="C37" s="56"/>
      <c r="D37" s="57">
        <v>2024</v>
      </c>
      <c r="E37" s="58"/>
      <c r="F37" s="59"/>
      <c r="G37" s="8"/>
      <c r="H37" s="8"/>
      <c r="I37" s="8"/>
      <c r="J37" s="8"/>
      <c r="K37" s="8"/>
      <c r="L37" s="8"/>
      <c r="M37" s="8"/>
    </row>
    <row r="38" spans="1:13" ht="15.75" thickBot="1" x14ac:dyDescent="0.3">
      <c r="A38" s="356"/>
      <c r="B38" s="350"/>
      <c r="C38" s="49"/>
      <c r="D38" s="60">
        <v>2025</v>
      </c>
      <c r="E38" s="61"/>
      <c r="F38" s="62"/>
      <c r="G38" s="8"/>
      <c r="H38" s="8"/>
      <c r="I38" s="8"/>
      <c r="J38" s="8"/>
      <c r="K38" s="8"/>
      <c r="L38" s="8"/>
      <c r="M38" s="8"/>
    </row>
    <row r="39" spans="1:13" ht="15" customHeight="1" thickBot="1" x14ac:dyDescent="0.3">
      <c r="A39" s="33"/>
      <c r="B39" s="33"/>
      <c r="C39" s="33"/>
      <c r="D39" s="33"/>
      <c r="E39" s="33"/>
      <c r="F39" s="33"/>
      <c r="G39" s="8"/>
      <c r="H39" s="8"/>
      <c r="I39" s="8"/>
      <c r="J39" s="8"/>
      <c r="K39" s="8"/>
      <c r="L39" s="8"/>
      <c r="M39" s="8"/>
    </row>
    <row r="40" spans="1:13" ht="89.1" customHeight="1" x14ac:dyDescent="0.25">
      <c r="A40" s="38" t="s">
        <v>117</v>
      </c>
      <c r="B40" s="45" t="s">
        <v>119</v>
      </c>
      <c r="C40" s="45" t="s">
        <v>120</v>
      </c>
      <c r="D40" s="45" t="s">
        <v>121</v>
      </c>
      <c r="E40" s="46" t="s">
        <v>122</v>
      </c>
      <c r="F40" s="63" t="s">
        <v>139</v>
      </c>
      <c r="G40" s="8"/>
      <c r="H40" s="8"/>
      <c r="I40" s="8"/>
      <c r="J40" s="8"/>
      <c r="K40" s="8"/>
      <c r="L40" s="8"/>
      <c r="M40" s="8"/>
    </row>
    <row r="41" spans="1:13" ht="43.5" customHeight="1" thickBot="1" x14ac:dyDescent="0.3">
      <c r="A41" s="48" t="s">
        <v>118</v>
      </c>
      <c r="B41" s="49"/>
      <c r="C41" s="49"/>
      <c r="D41" s="49"/>
      <c r="E41" s="50"/>
      <c r="F41" s="51"/>
      <c r="G41" s="8"/>
      <c r="H41" s="8"/>
      <c r="I41" s="8"/>
      <c r="J41" s="8"/>
      <c r="K41" s="8"/>
      <c r="L41" s="8"/>
      <c r="M41" s="8"/>
    </row>
    <row r="42" spans="1:13" ht="15.75" thickBot="1" x14ac:dyDescent="0.3">
      <c r="A42" s="3" t="s">
        <v>134</v>
      </c>
      <c r="B42" s="33"/>
      <c r="C42" s="33"/>
      <c r="D42" s="33"/>
      <c r="E42" s="33"/>
      <c r="F42" s="33"/>
      <c r="G42" s="8"/>
      <c r="H42" s="8"/>
      <c r="I42" s="8"/>
      <c r="J42" s="8"/>
      <c r="K42" s="8"/>
      <c r="L42" s="8"/>
      <c r="M42" s="8"/>
    </row>
    <row r="43" spans="1:13" s="33" customFormat="1" ht="15.75" thickBot="1" x14ac:dyDescent="0.3">
      <c r="A43" s="34" t="s">
        <v>108</v>
      </c>
      <c r="B43" s="35" t="s">
        <v>107</v>
      </c>
      <c r="C43" s="35" t="s">
        <v>140</v>
      </c>
      <c r="D43" s="35" t="s">
        <v>116</v>
      </c>
      <c r="E43" s="35" t="s">
        <v>114</v>
      </c>
      <c r="F43" s="36" t="s">
        <v>115</v>
      </c>
    </row>
    <row r="44" spans="1:13" x14ac:dyDescent="0.25">
      <c r="A44" s="354" t="s">
        <v>125</v>
      </c>
      <c r="B44" s="348"/>
      <c r="C44" s="52"/>
      <c r="D44" s="53">
        <v>2022</v>
      </c>
      <c r="E44" s="54"/>
      <c r="F44" s="55"/>
      <c r="G44" s="8"/>
      <c r="H44" s="8"/>
      <c r="I44" s="8"/>
      <c r="J44" s="8"/>
      <c r="K44" s="8"/>
      <c r="L44" s="8"/>
      <c r="M44" s="8"/>
    </row>
    <row r="45" spans="1:13" x14ac:dyDescent="0.25">
      <c r="A45" s="355"/>
      <c r="B45" s="349"/>
      <c r="C45" s="56"/>
      <c r="D45" s="57">
        <v>2023</v>
      </c>
      <c r="E45" s="58"/>
      <c r="F45" s="59"/>
      <c r="G45" s="8"/>
      <c r="H45" s="8"/>
      <c r="I45" s="8"/>
      <c r="J45" s="8"/>
      <c r="K45" s="8"/>
      <c r="L45" s="8"/>
      <c r="M45" s="8"/>
    </row>
    <row r="46" spans="1:13" x14ac:dyDescent="0.25">
      <c r="A46" s="355"/>
      <c r="B46" s="349"/>
      <c r="C46" s="56"/>
      <c r="D46" s="57">
        <v>2024</v>
      </c>
      <c r="E46" s="58"/>
      <c r="F46" s="59"/>
      <c r="G46" s="8"/>
      <c r="H46" s="8"/>
      <c r="I46" s="8"/>
      <c r="J46" s="8"/>
      <c r="K46" s="8"/>
      <c r="L46" s="8"/>
      <c r="M46" s="8"/>
    </row>
    <row r="47" spans="1:13" ht="15.75" thickBot="1" x14ac:dyDescent="0.3">
      <c r="A47" s="356"/>
      <c r="B47" s="350"/>
      <c r="C47" s="49"/>
      <c r="D47" s="60">
        <v>2025</v>
      </c>
      <c r="E47" s="61"/>
      <c r="F47" s="62"/>
      <c r="G47" s="8"/>
      <c r="H47" s="8"/>
      <c r="I47" s="8"/>
      <c r="J47" s="8"/>
      <c r="K47" s="8"/>
      <c r="L47" s="8"/>
      <c r="M47" s="8"/>
    </row>
    <row r="48" spans="1:13" x14ac:dyDescent="0.25">
      <c r="A48" s="377" t="s">
        <v>126</v>
      </c>
      <c r="B48" s="348"/>
      <c r="C48" s="52"/>
      <c r="D48" s="53">
        <v>2022</v>
      </c>
      <c r="E48" s="54"/>
      <c r="F48" s="55"/>
      <c r="G48" s="8"/>
      <c r="H48" s="8"/>
      <c r="I48" s="8"/>
      <c r="J48" s="8"/>
      <c r="K48" s="8"/>
      <c r="L48" s="8"/>
      <c r="M48" s="8"/>
    </row>
    <row r="49" spans="1:13" x14ac:dyDescent="0.25">
      <c r="A49" s="378"/>
      <c r="B49" s="349"/>
      <c r="C49" s="56"/>
      <c r="D49" s="57">
        <v>2023</v>
      </c>
      <c r="E49" s="58"/>
      <c r="F49" s="59"/>
      <c r="G49" s="8"/>
      <c r="H49" s="8"/>
      <c r="I49" s="8"/>
      <c r="J49" s="8"/>
      <c r="K49" s="8"/>
      <c r="L49" s="8"/>
      <c r="M49" s="8"/>
    </row>
    <row r="50" spans="1:13" x14ac:dyDescent="0.25">
      <c r="A50" s="378"/>
      <c r="B50" s="349"/>
      <c r="C50" s="56"/>
      <c r="D50" s="57">
        <v>2024</v>
      </c>
      <c r="E50" s="58"/>
      <c r="F50" s="59"/>
      <c r="G50" s="8"/>
      <c r="H50" s="8"/>
      <c r="I50" s="8"/>
      <c r="J50" s="8"/>
      <c r="K50" s="8"/>
      <c r="L50" s="8"/>
      <c r="M50" s="8"/>
    </row>
    <row r="51" spans="1:13" ht="15.75" thickBot="1" x14ac:dyDescent="0.3">
      <c r="A51" s="379"/>
      <c r="B51" s="350"/>
      <c r="C51" s="49"/>
      <c r="D51" s="60">
        <v>2025</v>
      </c>
      <c r="E51" s="61"/>
      <c r="F51" s="62"/>
      <c r="G51" s="8"/>
      <c r="H51" s="8"/>
      <c r="I51" s="8"/>
      <c r="J51" s="8"/>
      <c r="K51" s="8"/>
      <c r="L51" s="8"/>
      <c r="M51" s="8"/>
    </row>
    <row r="52" spans="1:13" ht="15.75" thickBot="1" x14ac:dyDescent="0.3">
      <c r="A52" s="33"/>
      <c r="B52" s="33"/>
      <c r="C52" s="33"/>
      <c r="D52" s="33"/>
      <c r="E52" s="33"/>
      <c r="F52" s="33"/>
      <c r="G52" s="8"/>
      <c r="H52" s="8"/>
    </row>
    <row r="53" spans="1:13" ht="78" customHeight="1" x14ac:dyDescent="0.25">
      <c r="A53" s="38" t="s">
        <v>131</v>
      </c>
      <c r="B53" s="45" t="s">
        <v>127</v>
      </c>
      <c r="C53" s="45" t="s">
        <v>128</v>
      </c>
      <c r="D53" s="45" t="s">
        <v>129</v>
      </c>
      <c r="E53" s="46" t="s">
        <v>130</v>
      </c>
      <c r="F53" s="63" t="s">
        <v>141</v>
      </c>
      <c r="G53" s="8"/>
      <c r="H53" s="8"/>
      <c r="I53" s="8"/>
      <c r="J53" s="8"/>
      <c r="K53" s="8"/>
      <c r="L53" s="8"/>
      <c r="M53" s="8"/>
    </row>
    <row r="54" spans="1:13" ht="43.5" customHeight="1" thickBot="1" x14ac:dyDescent="0.3">
      <c r="A54" s="48" t="s">
        <v>132</v>
      </c>
      <c r="B54" s="49"/>
      <c r="C54" s="49"/>
      <c r="D54" s="49"/>
      <c r="E54" s="50"/>
      <c r="F54" s="51"/>
      <c r="G54" s="8"/>
      <c r="H54" s="8"/>
      <c r="I54" s="8"/>
      <c r="J54" s="8"/>
      <c r="K54" s="8"/>
      <c r="L54" s="8"/>
      <c r="M54" s="8"/>
    </row>
    <row r="55" spans="1:13" ht="15.75" thickBot="1" x14ac:dyDescent="0.3">
      <c r="A55" s="3" t="s">
        <v>133</v>
      </c>
      <c r="B55" s="33"/>
      <c r="C55" s="33"/>
      <c r="D55" s="33"/>
      <c r="E55" s="33"/>
      <c r="F55" s="33"/>
      <c r="G55" s="8"/>
      <c r="H55" s="8"/>
      <c r="I55" s="8"/>
      <c r="J55" s="8"/>
      <c r="K55" s="8"/>
      <c r="L55" s="8"/>
      <c r="M55" s="8"/>
    </row>
    <row r="56" spans="1:13" s="33" customFormat="1" ht="15.75" thickBot="1" x14ac:dyDescent="0.3">
      <c r="A56" s="34" t="s">
        <v>108</v>
      </c>
      <c r="B56" s="35" t="s">
        <v>107</v>
      </c>
      <c r="C56" s="35" t="s">
        <v>140</v>
      </c>
      <c r="D56" s="35" t="s">
        <v>116</v>
      </c>
      <c r="E56" s="35" t="s">
        <v>114</v>
      </c>
      <c r="F56" s="36" t="s">
        <v>115</v>
      </c>
    </row>
    <row r="57" spans="1:13" x14ac:dyDescent="0.25">
      <c r="A57" s="354" t="s">
        <v>136</v>
      </c>
      <c r="B57" s="348"/>
      <c r="C57" s="52"/>
      <c r="D57" s="53">
        <v>2022</v>
      </c>
      <c r="E57" s="54"/>
      <c r="F57" s="55"/>
      <c r="G57" s="8"/>
      <c r="H57" s="8"/>
      <c r="I57" s="8"/>
      <c r="J57" s="8"/>
      <c r="K57" s="8"/>
      <c r="L57" s="8"/>
      <c r="M57" s="8"/>
    </row>
    <row r="58" spans="1:13" x14ac:dyDescent="0.25">
      <c r="A58" s="355"/>
      <c r="B58" s="349"/>
      <c r="C58" s="56"/>
      <c r="D58" s="57">
        <v>2023</v>
      </c>
      <c r="E58" s="58"/>
      <c r="F58" s="59"/>
      <c r="G58" s="8"/>
      <c r="H58" s="8"/>
      <c r="I58" s="8"/>
      <c r="J58" s="8"/>
      <c r="K58" s="8"/>
      <c r="L58" s="8"/>
      <c r="M58" s="8"/>
    </row>
    <row r="59" spans="1:13" x14ac:dyDescent="0.25">
      <c r="A59" s="355"/>
      <c r="B59" s="349"/>
      <c r="C59" s="56"/>
      <c r="D59" s="57">
        <v>2024</v>
      </c>
      <c r="E59" s="58"/>
      <c r="F59" s="59"/>
      <c r="G59" s="8"/>
      <c r="H59" s="8"/>
      <c r="I59" s="8"/>
      <c r="J59" s="8"/>
      <c r="K59" s="8"/>
      <c r="L59" s="8"/>
      <c r="M59" s="8"/>
    </row>
    <row r="60" spans="1:13" ht="15.75" thickBot="1" x14ac:dyDescent="0.3">
      <c r="A60" s="356"/>
      <c r="B60" s="350"/>
      <c r="C60" s="49"/>
      <c r="D60" s="60">
        <v>2025</v>
      </c>
      <c r="E60" s="61"/>
      <c r="F60" s="62"/>
      <c r="G60" s="8"/>
      <c r="H60" s="8"/>
      <c r="I60" s="8"/>
      <c r="J60" s="8"/>
      <c r="K60" s="8"/>
      <c r="L60" s="8"/>
      <c r="M60" s="8"/>
    </row>
    <row r="61" spans="1:13" x14ac:dyDescent="0.25">
      <c r="A61" s="377" t="s">
        <v>137</v>
      </c>
      <c r="B61" s="348"/>
      <c r="C61" s="52"/>
      <c r="D61" s="53">
        <v>2022</v>
      </c>
      <c r="E61" s="54"/>
      <c r="F61" s="55"/>
      <c r="G61" s="8"/>
      <c r="H61" s="8"/>
      <c r="I61" s="8"/>
      <c r="J61" s="8"/>
      <c r="K61" s="8"/>
      <c r="L61" s="8"/>
      <c r="M61" s="8"/>
    </row>
    <row r="62" spans="1:13" x14ac:dyDescent="0.25">
      <c r="A62" s="378"/>
      <c r="B62" s="349"/>
      <c r="C62" s="56"/>
      <c r="D62" s="57">
        <v>2023</v>
      </c>
      <c r="E62" s="58"/>
      <c r="F62" s="59"/>
      <c r="G62" s="8"/>
      <c r="H62" s="8"/>
      <c r="I62" s="8"/>
      <c r="J62" s="8"/>
      <c r="K62" s="8"/>
      <c r="L62" s="8"/>
      <c r="M62" s="8"/>
    </row>
    <row r="63" spans="1:13" x14ac:dyDescent="0.25">
      <c r="A63" s="378"/>
      <c r="B63" s="349"/>
      <c r="C63" s="56"/>
      <c r="D63" s="57">
        <v>2024</v>
      </c>
      <c r="E63" s="58"/>
      <c r="F63" s="59"/>
      <c r="G63" s="8"/>
      <c r="H63" s="8"/>
      <c r="I63" s="8"/>
      <c r="J63" s="8"/>
      <c r="K63" s="8"/>
      <c r="L63" s="8"/>
      <c r="M63" s="8"/>
    </row>
    <row r="64" spans="1:13" ht="15.75" thickBot="1" x14ac:dyDescent="0.3">
      <c r="A64" s="379"/>
      <c r="B64" s="350"/>
      <c r="C64" s="49"/>
      <c r="D64" s="60">
        <v>2025</v>
      </c>
      <c r="E64" s="61"/>
      <c r="F64" s="62"/>
      <c r="G64" s="8"/>
      <c r="H64" s="8"/>
      <c r="I64" s="8"/>
      <c r="J64" s="8"/>
      <c r="K64" s="8"/>
      <c r="L64" s="8"/>
      <c r="M64" s="8"/>
    </row>
    <row r="65" spans="1:25" ht="15.75" thickBot="1" x14ac:dyDescent="0.3">
      <c r="A65" s="33"/>
      <c r="B65" s="33"/>
      <c r="C65" s="33"/>
      <c r="D65" s="33"/>
      <c r="E65" s="33"/>
      <c r="F65" s="33"/>
      <c r="G65" s="8"/>
      <c r="H65" s="8"/>
    </row>
    <row r="66" spans="1:25" ht="75" x14ac:dyDescent="0.25">
      <c r="A66" s="38" t="s">
        <v>144</v>
      </c>
      <c r="B66" s="45" t="s">
        <v>145</v>
      </c>
      <c r="C66" s="45" t="s">
        <v>146</v>
      </c>
      <c r="D66" s="45" t="s">
        <v>147</v>
      </c>
      <c r="E66" s="46" t="s">
        <v>148</v>
      </c>
      <c r="F66" s="63" t="s">
        <v>142</v>
      </c>
      <c r="G66" s="8"/>
      <c r="H66" s="8"/>
    </row>
    <row r="67" spans="1:25" ht="30.75" thickBot="1" x14ac:dyDescent="0.3">
      <c r="A67" s="48" t="s">
        <v>149</v>
      </c>
      <c r="B67" s="49"/>
      <c r="C67" s="49"/>
      <c r="D67" s="49"/>
      <c r="E67" s="50"/>
      <c r="F67" s="51"/>
      <c r="G67" s="8"/>
      <c r="H67" s="8"/>
    </row>
    <row r="68" spans="1:25" ht="15.75" thickBot="1" x14ac:dyDescent="0.3">
      <c r="A68" s="3" t="s">
        <v>150</v>
      </c>
      <c r="B68" s="33"/>
      <c r="C68" s="33"/>
      <c r="D68" s="33"/>
      <c r="E68" s="33"/>
      <c r="F68" s="33"/>
      <c r="G68" s="8"/>
      <c r="H68" s="8"/>
    </row>
    <row r="69" spans="1:25" ht="15.75" thickBot="1" x14ac:dyDescent="0.3">
      <c r="A69" s="34" t="s">
        <v>108</v>
      </c>
      <c r="B69" s="35" t="s">
        <v>107</v>
      </c>
      <c r="C69" s="35" t="s">
        <v>140</v>
      </c>
      <c r="D69" s="35" t="s">
        <v>116</v>
      </c>
      <c r="E69" s="35" t="s">
        <v>114</v>
      </c>
      <c r="F69" s="36" t="s">
        <v>115</v>
      </c>
      <c r="G69" s="8"/>
      <c r="H69" s="8"/>
    </row>
    <row r="70" spans="1:25" x14ac:dyDescent="0.25">
      <c r="A70" s="344" t="s">
        <v>151</v>
      </c>
      <c r="B70" s="348"/>
      <c r="C70" s="52"/>
      <c r="D70" s="53">
        <v>2022</v>
      </c>
      <c r="E70" s="54"/>
      <c r="F70" s="55"/>
      <c r="G70" s="8"/>
      <c r="H70" s="8"/>
    </row>
    <row r="71" spans="1:25" x14ac:dyDescent="0.25">
      <c r="A71" s="345"/>
      <c r="B71" s="349"/>
      <c r="C71" s="56"/>
      <c r="D71" s="57">
        <v>2023</v>
      </c>
      <c r="E71" s="58"/>
      <c r="F71" s="59"/>
      <c r="G71" s="8"/>
      <c r="H71" s="8"/>
    </row>
    <row r="72" spans="1:25" x14ac:dyDescent="0.25">
      <c r="A72" s="345"/>
      <c r="B72" s="349"/>
      <c r="C72" s="56"/>
      <c r="D72" s="57">
        <v>2024</v>
      </c>
      <c r="E72" s="58"/>
      <c r="F72" s="59"/>
      <c r="G72" s="8"/>
      <c r="H72" s="8"/>
    </row>
    <row r="73" spans="1:25" ht="15.75" thickBot="1" x14ac:dyDescent="0.3">
      <c r="A73" s="346"/>
      <c r="B73" s="350"/>
      <c r="C73" s="49"/>
      <c r="D73" s="60">
        <v>2025</v>
      </c>
      <c r="E73" s="61"/>
      <c r="F73" s="62"/>
      <c r="G73" s="8"/>
      <c r="H73" s="8"/>
    </row>
    <row r="74" spans="1:25" x14ac:dyDescent="0.25">
      <c r="A74" s="39" t="s">
        <v>152</v>
      </c>
      <c r="B74" s="348"/>
      <c r="C74" s="52"/>
      <c r="D74" s="53">
        <v>2022</v>
      </c>
      <c r="E74" s="54"/>
      <c r="F74" s="55"/>
      <c r="G74" s="8"/>
      <c r="H74" s="8"/>
    </row>
    <row r="75" spans="1:25" x14ac:dyDescent="0.25">
      <c r="A75" s="347"/>
      <c r="B75" s="349"/>
      <c r="C75" s="56"/>
      <c r="D75" s="57">
        <v>2023</v>
      </c>
      <c r="E75" s="58"/>
      <c r="F75" s="59"/>
      <c r="G75" s="8"/>
      <c r="H75" s="8"/>
    </row>
    <row r="76" spans="1:25" x14ac:dyDescent="0.25">
      <c r="A76" s="345"/>
      <c r="B76" s="349"/>
      <c r="C76" s="56"/>
      <c r="D76" s="57">
        <v>2024</v>
      </c>
      <c r="E76" s="58"/>
      <c r="F76" s="59"/>
      <c r="G76" s="8"/>
      <c r="H76" s="8"/>
    </row>
    <row r="77" spans="1:25" ht="15.75" thickBot="1" x14ac:dyDescent="0.3">
      <c r="A77" s="346"/>
      <c r="B77" s="350"/>
      <c r="C77" s="49"/>
      <c r="D77" s="60">
        <v>2025</v>
      </c>
      <c r="E77" s="61"/>
      <c r="F77" s="6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5.75" thickBot="1" x14ac:dyDescent="0.3">
      <c r="A78" s="33"/>
      <c r="B78" s="33"/>
      <c r="C78" s="33"/>
      <c r="D78" s="33"/>
      <c r="E78" s="33"/>
      <c r="F78" s="33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05" x14ac:dyDescent="0.25">
      <c r="A79" s="38" t="s">
        <v>157</v>
      </c>
      <c r="B79" s="45" t="s">
        <v>153</v>
      </c>
      <c r="C79" s="45" t="s">
        <v>154</v>
      </c>
      <c r="D79" s="45" t="s">
        <v>155</v>
      </c>
      <c r="E79" s="45" t="s">
        <v>156</v>
      </c>
      <c r="F79" s="63" t="s">
        <v>143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30.75" thickBot="1" x14ac:dyDescent="0.3">
      <c r="A80" s="48" t="s">
        <v>158</v>
      </c>
      <c r="B80" s="49"/>
      <c r="C80" s="49"/>
      <c r="D80" s="49"/>
      <c r="E80" s="50"/>
      <c r="F80" s="51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5.75" thickBot="1" x14ac:dyDescent="0.3">
      <c r="A81" s="3" t="s">
        <v>159</v>
      </c>
      <c r="B81" s="33"/>
      <c r="C81" s="33"/>
      <c r="D81" s="33"/>
      <c r="E81" s="33"/>
      <c r="F81" s="33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5.75" thickBot="1" x14ac:dyDescent="0.3">
      <c r="A82" s="34" t="s">
        <v>108</v>
      </c>
      <c r="B82" s="35" t="s">
        <v>107</v>
      </c>
      <c r="C82" s="35" t="s">
        <v>140</v>
      </c>
      <c r="D82" s="35" t="s">
        <v>116</v>
      </c>
      <c r="E82" s="35" t="s">
        <v>114</v>
      </c>
      <c r="F82" s="36" t="s">
        <v>115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x14ac:dyDescent="0.25">
      <c r="A83" s="344" t="s">
        <v>160</v>
      </c>
      <c r="B83" s="348"/>
      <c r="C83" s="52"/>
      <c r="D83" s="53">
        <v>2022</v>
      </c>
      <c r="E83" s="54"/>
      <c r="F83" s="55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x14ac:dyDescent="0.25">
      <c r="A84" s="345"/>
      <c r="B84" s="349"/>
      <c r="C84" s="56"/>
      <c r="D84" s="57">
        <v>2023</v>
      </c>
      <c r="E84" s="58"/>
      <c r="F84" s="59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x14ac:dyDescent="0.25">
      <c r="A85" s="345"/>
      <c r="B85" s="349"/>
      <c r="C85" s="56"/>
      <c r="D85" s="57">
        <v>2024</v>
      </c>
      <c r="E85" s="58"/>
      <c r="F85" s="59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5.75" thickBot="1" x14ac:dyDescent="0.3">
      <c r="A86" s="346"/>
      <c r="B86" s="350"/>
      <c r="C86" s="49"/>
      <c r="D86" s="60">
        <v>2025</v>
      </c>
      <c r="E86" s="61"/>
      <c r="F86" s="62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x14ac:dyDescent="0.25">
      <c r="A87" s="39" t="s">
        <v>161</v>
      </c>
      <c r="B87" s="348"/>
      <c r="C87" s="52"/>
      <c r="D87" s="53">
        <v>2022</v>
      </c>
      <c r="E87" s="54"/>
      <c r="F87" s="55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x14ac:dyDescent="0.25">
      <c r="A88" s="347"/>
      <c r="B88" s="349"/>
      <c r="C88" s="56"/>
      <c r="D88" s="57">
        <v>2023</v>
      </c>
      <c r="E88" s="58"/>
      <c r="F88" s="59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x14ac:dyDescent="0.25">
      <c r="A89" s="345"/>
      <c r="B89" s="349"/>
      <c r="C89" s="56"/>
      <c r="D89" s="57">
        <v>2024</v>
      </c>
      <c r="E89" s="58"/>
      <c r="F89" s="59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5.75" thickBot="1" x14ac:dyDescent="0.3">
      <c r="A90" s="346"/>
      <c r="B90" s="350"/>
      <c r="C90" s="49"/>
      <c r="D90" s="60">
        <v>2025</v>
      </c>
      <c r="E90" s="61"/>
      <c r="F90" s="62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5.75" thickBot="1" x14ac:dyDescent="0.3">
      <c r="A91" s="33"/>
      <c r="B91" s="33"/>
      <c r="C91" s="33"/>
      <c r="D91" s="33"/>
      <c r="E91" s="33"/>
      <c r="F91" s="33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60" x14ac:dyDescent="0.25">
      <c r="A92" s="38" t="s">
        <v>207</v>
      </c>
      <c r="B92" s="45" t="s">
        <v>162</v>
      </c>
      <c r="C92" s="45" t="s">
        <v>163</v>
      </c>
      <c r="D92" s="45" t="s">
        <v>164</v>
      </c>
      <c r="E92" s="45" t="s">
        <v>165</v>
      </c>
      <c r="F92" s="63" t="s">
        <v>166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30.75" thickBot="1" x14ac:dyDescent="0.3">
      <c r="A93" s="48" t="s">
        <v>167</v>
      </c>
      <c r="B93" s="49"/>
      <c r="C93" s="49"/>
      <c r="D93" s="49"/>
      <c r="E93" s="50"/>
      <c r="F93" s="51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5.75" thickBot="1" x14ac:dyDescent="0.3">
      <c r="A94" s="3" t="s">
        <v>170</v>
      </c>
      <c r="B94" s="33"/>
      <c r="C94" s="33"/>
      <c r="D94" s="33"/>
      <c r="E94" s="33"/>
      <c r="F94" s="33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5.75" thickBot="1" x14ac:dyDescent="0.3">
      <c r="A95" s="34" t="s">
        <v>108</v>
      </c>
      <c r="B95" s="35" t="s">
        <v>107</v>
      </c>
      <c r="C95" s="35" t="s">
        <v>140</v>
      </c>
      <c r="D95" s="35" t="s">
        <v>116</v>
      </c>
      <c r="E95" s="35" t="s">
        <v>114</v>
      </c>
      <c r="F95" s="36" t="s">
        <v>115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x14ac:dyDescent="0.25">
      <c r="A96" s="344" t="s">
        <v>168</v>
      </c>
      <c r="B96" s="348"/>
      <c r="C96" s="52"/>
      <c r="D96" s="53">
        <v>2022</v>
      </c>
      <c r="E96" s="54"/>
      <c r="F96" s="55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x14ac:dyDescent="0.25">
      <c r="A97" s="345"/>
      <c r="B97" s="349"/>
      <c r="C97" s="56"/>
      <c r="D97" s="57">
        <v>2023</v>
      </c>
      <c r="E97" s="58"/>
      <c r="F97" s="59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x14ac:dyDescent="0.25">
      <c r="A98" s="345"/>
      <c r="B98" s="349"/>
      <c r="C98" s="56"/>
      <c r="D98" s="57">
        <v>2024</v>
      </c>
      <c r="E98" s="58"/>
      <c r="F98" s="59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5.75" thickBot="1" x14ac:dyDescent="0.3">
      <c r="A99" s="346"/>
      <c r="B99" s="350"/>
      <c r="C99" s="49"/>
      <c r="D99" s="60">
        <v>2025</v>
      </c>
      <c r="E99" s="61"/>
      <c r="F99" s="62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x14ac:dyDescent="0.25">
      <c r="A100" s="339" t="s">
        <v>169</v>
      </c>
      <c r="B100" s="348"/>
      <c r="C100" s="52"/>
      <c r="D100" s="53">
        <v>2022</v>
      </c>
      <c r="E100" s="54"/>
      <c r="F100" s="55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x14ac:dyDescent="0.25">
      <c r="A101" s="340"/>
      <c r="B101" s="349"/>
      <c r="C101" s="56"/>
      <c r="D101" s="57">
        <v>2023</v>
      </c>
      <c r="E101" s="58"/>
      <c r="F101" s="59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x14ac:dyDescent="0.25">
      <c r="A102" s="340"/>
      <c r="B102" s="349"/>
      <c r="C102" s="56"/>
      <c r="D102" s="57">
        <v>2024</v>
      </c>
      <c r="E102" s="58"/>
      <c r="F102" s="59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5.75" thickBot="1" x14ac:dyDescent="0.3">
      <c r="A103" s="341"/>
      <c r="B103" s="350"/>
      <c r="C103" s="49"/>
      <c r="D103" s="60">
        <v>2025</v>
      </c>
      <c r="E103" s="61"/>
      <c r="F103" s="62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36.950000000000003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43.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30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42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33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7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74.099999999999994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42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1:25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1:25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1:25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1:25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1:25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1:25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1:25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1:25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1:25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1:25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spans="1:25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spans="1:25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spans="1:25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spans="1:25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spans="1:25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spans="1:25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spans="1:25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spans="1:25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spans="1:25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spans="1:25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spans="1:25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spans="1:25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spans="1:35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spans="1:35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spans="1:35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spans="1:35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spans="1:35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spans="1:35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spans="1:35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spans="1:35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spans="1:35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spans="1:35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spans="1:35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spans="1:35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spans="1:35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spans="1:35" x14ac:dyDescent="0.2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</row>
    <row r="543" spans="1:35" x14ac:dyDescent="0.2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</row>
    <row r="544" spans="1:35" x14ac:dyDescent="0.2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</row>
    <row r="545" spans="2:35" x14ac:dyDescent="0.2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</row>
    <row r="546" spans="2:35" x14ac:dyDescent="0.2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</row>
    <row r="547" spans="2:35" x14ac:dyDescent="0.2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</row>
    <row r="548" spans="2:35" x14ac:dyDescent="0.2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</row>
    <row r="549" spans="2:35" x14ac:dyDescent="0.2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</row>
    <row r="550" spans="2:35" x14ac:dyDescent="0.2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</row>
    <row r="551" spans="2:35" x14ac:dyDescent="0.2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</row>
    <row r="552" spans="2:35" x14ac:dyDescent="0.2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</row>
    <row r="553" spans="2:35" x14ac:dyDescent="0.2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</row>
    <row r="554" spans="2:35" x14ac:dyDescent="0.2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</row>
    <row r="555" spans="2:35" x14ac:dyDescent="0.2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</row>
    <row r="556" spans="2:35" x14ac:dyDescent="0.2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</row>
    <row r="557" spans="2:35" x14ac:dyDescent="0.2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</row>
    <row r="558" spans="2:35" x14ac:dyDescent="0.2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</row>
    <row r="559" spans="2:35" x14ac:dyDescent="0.2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</row>
    <row r="560" spans="2:35" x14ac:dyDescent="0.2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</row>
    <row r="561" spans="2:35" x14ac:dyDescent="0.2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</row>
    <row r="562" spans="2:35" x14ac:dyDescent="0.2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</row>
    <row r="563" spans="2:35" x14ac:dyDescent="0.2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</row>
    <row r="564" spans="2:35" x14ac:dyDescent="0.2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</row>
    <row r="565" spans="2:35" x14ac:dyDescent="0.2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</row>
    <row r="566" spans="2:35" x14ac:dyDescent="0.2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</row>
    <row r="567" spans="2:35" x14ac:dyDescent="0.2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</row>
    <row r="568" spans="2:35" x14ac:dyDescent="0.2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</row>
    <row r="569" spans="2:35" x14ac:dyDescent="0.2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</row>
    <row r="570" spans="2:35" x14ac:dyDescent="0.2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</row>
    <row r="571" spans="2:35" x14ac:dyDescent="0.2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</row>
    <row r="572" spans="2:35" x14ac:dyDescent="0.2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</row>
    <row r="573" spans="2:35" x14ac:dyDescent="0.2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</row>
    <row r="574" spans="2:35" x14ac:dyDescent="0.2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</row>
    <row r="575" spans="2:35" x14ac:dyDescent="0.2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</row>
    <row r="576" spans="2:35" x14ac:dyDescent="0.2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</row>
    <row r="577" spans="2:35" x14ac:dyDescent="0.2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</row>
    <row r="578" spans="2:35" x14ac:dyDescent="0.2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</row>
    <row r="579" spans="2:35" x14ac:dyDescent="0.2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</row>
    <row r="580" spans="2:35" x14ac:dyDescent="0.2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</row>
    <row r="581" spans="2:35" x14ac:dyDescent="0.2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</row>
    <row r="582" spans="2:35" x14ac:dyDescent="0.2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</row>
    <row r="583" spans="2:35" x14ac:dyDescent="0.25">
      <c r="B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</row>
    <row r="584" spans="2:35" x14ac:dyDescent="0.25">
      <c r="B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</row>
    <row r="585" spans="2:35" x14ac:dyDescent="0.25">
      <c r="B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</row>
    <row r="586" spans="2:35" x14ac:dyDescent="0.25">
      <c r="B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</row>
    <row r="587" spans="2:35" x14ac:dyDescent="0.25">
      <c r="B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</row>
    <row r="588" spans="2:35" x14ac:dyDescent="0.25">
      <c r="B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</row>
    <row r="589" spans="2:35" x14ac:dyDescent="0.25">
      <c r="B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</row>
    <row r="590" spans="2:35" x14ac:dyDescent="0.25">
      <c r="B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</row>
    <row r="591" spans="2:35" x14ac:dyDescent="0.25">
      <c r="B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</row>
    <row r="592" spans="2:35" x14ac:dyDescent="0.25">
      <c r="B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</row>
    <row r="593" spans="2:35" x14ac:dyDescent="0.25">
      <c r="B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</row>
    <row r="594" spans="2:35" x14ac:dyDescent="0.25">
      <c r="B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</row>
    <row r="595" spans="2:35" x14ac:dyDescent="0.25">
      <c r="B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</row>
    <row r="596" spans="2:35" x14ac:dyDescent="0.25">
      <c r="B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</row>
    <row r="597" spans="2:35" x14ac:dyDescent="0.25">
      <c r="B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</row>
    <row r="598" spans="2:35" x14ac:dyDescent="0.25">
      <c r="B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</row>
    <row r="599" spans="2:35" x14ac:dyDescent="0.25">
      <c r="B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</row>
    <row r="600" spans="2:35" x14ac:dyDescent="0.25">
      <c r="B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</row>
    <row r="601" spans="2:35" x14ac:dyDescent="0.25">
      <c r="B601" s="8"/>
      <c r="F601" s="8"/>
      <c r="G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</row>
    <row r="602" spans="2:35" x14ac:dyDescent="0.25">
      <c r="F602" s="8"/>
    </row>
  </sheetData>
  <mergeCells count="38">
    <mergeCell ref="A70:A73"/>
    <mergeCell ref="A75:A77"/>
    <mergeCell ref="A3:F3"/>
    <mergeCell ref="A24:F24"/>
    <mergeCell ref="B61:B64"/>
    <mergeCell ref="B70:B73"/>
    <mergeCell ref="B74:B77"/>
    <mergeCell ref="A61:A64"/>
    <mergeCell ref="B57:B60"/>
    <mergeCell ref="B31:B34"/>
    <mergeCell ref="B35:B38"/>
    <mergeCell ref="B44:B47"/>
    <mergeCell ref="B48:B51"/>
    <mergeCell ref="A48:A51"/>
    <mergeCell ref="A25:C25"/>
    <mergeCell ref="B18:F18"/>
    <mergeCell ref="A1:F1"/>
    <mergeCell ref="B14:F14"/>
    <mergeCell ref="B15:F15"/>
    <mergeCell ref="B16:F16"/>
    <mergeCell ref="B17:F17"/>
    <mergeCell ref="A2:F2"/>
    <mergeCell ref="A100:A103"/>
    <mergeCell ref="B21:F21"/>
    <mergeCell ref="A96:A99"/>
    <mergeCell ref="A88:A90"/>
    <mergeCell ref="B87:B90"/>
    <mergeCell ref="B96:B99"/>
    <mergeCell ref="B100:B103"/>
    <mergeCell ref="B83:B86"/>
    <mergeCell ref="A22:F22"/>
    <mergeCell ref="A57:A60"/>
    <mergeCell ref="D25:F25"/>
    <mergeCell ref="A23:F23"/>
    <mergeCell ref="A31:A34"/>
    <mergeCell ref="A35:A38"/>
    <mergeCell ref="A83:A86"/>
    <mergeCell ref="A44:A47"/>
  </mergeCells>
  <printOptions horizontalCentered="1"/>
  <pageMargins left="0.39370078740157483" right="0.39370078740157483" top="1.3779527559055118" bottom="0.39370078740157483" header="0.39370078740157483" footer="0.11811023622047245"/>
  <pageSetup paperSize="9" scale="55" fitToHeight="0" orientation="portrait" r:id="rId1"/>
  <headerFooter>
    <oddHeader>&amp;L&amp;"-,Tučná kurzíva"&amp;14Program EXCELES
VES1/2021&amp;"-,Obyčejné"&amp;11
&amp;12&amp;F
&amp;A
&amp;R&amp;"-,Tučná kurzíva"&amp;20LX22NPO51 .. ..&amp;"-,Kurzíva"&amp;14
&amp;"-,Obyčejné"&amp;12&amp;P/&amp;N</oddHeader>
  </headerFooter>
  <rowBreaks count="1" manualBreakCount="1">
    <brk id="65" max="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0D4043-21FB-4A0B-9692-B3DE9426C56E}">
          <x14:formula1>
            <xm:f>Seznamy!$Q$2:$Q$6</xm:f>
          </x14:formula1>
          <xm:sqref>A23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6335D-C403-4F3E-A652-DADBA0E47ABA}">
  <sheetPr>
    <pageSetUpPr fitToPage="1"/>
  </sheetPr>
  <dimension ref="A1:M220"/>
  <sheetViews>
    <sheetView tabSelected="1" topLeftCell="A46" zoomScale="145" zoomScaleNormal="145" zoomScaleSheetLayoutView="100" workbookViewId="0">
      <selection activeCell="A3" sqref="A3:F3"/>
    </sheetView>
  </sheetViews>
  <sheetFormatPr defaultColWidth="8.7109375" defaultRowHeight="15" x14ac:dyDescent="0.25"/>
  <cols>
    <col min="1" max="1" width="24.7109375" style="33" customWidth="1"/>
    <col min="2" max="6" width="17.140625" style="33" customWidth="1"/>
    <col min="7" max="8" width="13.7109375" style="33" customWidth="1"/>
    <col min="9" max="9" width="15.7109375" style="33" customWidth="1"/>
    <col min="10" max="11" width="28.7109375" style="33" customWidth="1"/>
    <col min="12" max="12" width="34.42578125" style="33" bestFit="1" customWidth="1"/>
    <col min="13" max="16384" width="8.7109375" style="33"/>
  </cols>
  <sheetData>
    <row r="1" spans="1:13" ht="73.5" customHeight="1" x14ac:dyDescent="0.25">
      <c r="A1" s="387" t="str">
        <f>'f2a) Cíle'!A1:F1</f>
        <v>Instrukce: Takto okrově podbarvená pole jsou určena k povinnému vyplnění uchazečem. Lze přidávat řádky dle potřeby. Po vyplnění vždy prosím upravte výšky řádků a v každém listu vyberte oblast tisku tak, aby žádný text nechyběl. Až poté převeďte jednotlivé listy do formátu "pdf". Zkontrolujte úplnost viditelného textu v "pdf" formátu. Soubory jednotlivých listů ve formátu "pdf" označujte názvem souboru původního formuláře s přidáním "pořadového" písmene (a, ...) za písmeno "f" v názvu, a to podle listu (vzor:  LX_f2a_..., LX_f2b_... ). Předmětem hodnocení u návrhu projektu je ambice, reálnost atp. dle ZD. Poslední list "Seznamy" do "pdf" formátu nepřevádějte a v případě listinné podoby ani netiskněte.</v>
      </c>
      <c r="B1" s="388"/>
      <c r="C1" s="388"/>
      <c r="D1" s="388"/>
      <c r="E1" s="388"/>
      <c r="F1" s="388"/>
    </row>
    <row r="2" spans="1:13" ht="32.25" customHeight="1" x14ac:dyDescent="0.25">
      <c r="A2" s="404" t="str">
        <f>'f2a) Cíle'!A2:F2</f>
        <v xml:space="preserve">Do bílých ani jinak než okrově podbarvených polí nepište. Některá bíle podbarvená pole slouží k výpočtům nebo automatickému doplnění hodnot na základě dat uvedených v okrově podbarvených polích. </v>
      </c>
      <c r="B2" s="404"/>
      <c r="C2" s="404"/>
      <c r="D2" s="404"/>
      <c r="E2" s="404"/>
      <c r="F2" s="404"/>
    </row>
    <row r="3" spans="1:13" ht="52.5" customHeight="1" thickBot="1" x14ac:dyDescent="0.3">
      <c r="A3" s="389" t="s">
        <v>417</v>
      </c>
      <c r="B3" s="389"/>
      <c r="C3" s="389"/>
      <c r="D3" s="389"/>
      <c r="E3" s="389"/>
      <c r="F3" s="389"/>
    </row>
    <row r="4" spans="1:13" s="65" customFormat="1" ht="32.25" customHeight="1" thickBot="1" x14ac:dyDescent="0.3">
      <c r="A4" s="284" t="str">
        <f>'f2a) Cíle'!A13</f>
        <v>Formulář návrhu projektu f2</v>
      </c>
      <c r="B4" s="24"/>
      <c r="C4" s="24"/>
      <c r="D4" s="24"/>
      <c r="E4" s="24"/>
      <c r="F4" s="25"/>
      <c r="G4" s="64"/>
      <c r="H4" s="64"/>
      <c r="I4" s="64"/>
      <c r="J4" s="64"/>
      <c r="K4" s="64"/>
      <c r="L4" s="64"/>
      <c r="M4" s="64"/>
    </row>
    <row r="5" spans="1:13" ht="15.75" customHeight="1" x14ac:dyDescent="0.25">
      <c r="A5" s="120" t="str">
        <f>'f2a) Cíle'!A14</f>
        <v>Název projektu:</v>
      </c>
      <c r="B5" s="399">
        <f>'f2a) Cíle'!B14:F14</f>
        <v>0</v>
      </c>
      <c r="C5" s="366"/>
      <c r="D5" s="366"/>
      <c r="E5" s="366"/>
      <c r="F5" s="367"/>
    </row>
    <row r="6" spans="1:13" ht="15.75" customHeight="1" x14ac:dyDescent="0.25">
      <c r="A6" s="121" t="str">
        <f>'f2a) Cíle'!A15</f>
        <v>Celý název uchazeče:</v>
      </c>
      <c r="B6" s="400">
        <f>'f2a) Cíle'!B15:F15</f>
        <v>0</v>
      </c>
      <c r="C6" s="369"/>
      <c r="D6" s="369"/>
      <c r="E6" s="369"/>
      <c r="F6" s="370"/>
    </row>
    <row r="7" spans="1:13" ht="15.75" customHeight="1" x14ac:dyDescent="0.25">
      <c r="A7" s="121" t="str">
        <f>'f2a) Cíle'!A16</f>
        <v>Zkratka názvu uchazeče:</v>
      </c>
      <c r="B7" s="400">
        <f>'f2a) Cíle'!B16:F16</f>
        <v>0</v>
      </c>
      <c r="C7" s="369"/>
      <c r="D7" s="369"/>
      <c r="E7" s="369"/>
      <c r="F7" s="370"/>
    </row>
    <row r="8" spans="1:13" ht="15.75" customHeight="1" x14ac:dyDescent="0.25">
      <c r="A8" s="121" t="str">
        <f>'f2a) Cíle'!A17</f>
        <v>Příjmení řešitele:</v>
      </c>
      <c r="B8" s="400">
        <f>'f2a) Cíle'!B17:F17</f>
        <v>0</v>
      </c>
      <c r="C8" s="369"/>
      <c r="D8" s="369"/>
      <c r="E8" s="369"/>
      <c r="F8" s="370"/>
    </row>
    <row r="9" spans="1:13" ht="15.75" customHeight="1" thickBot="1" x14ac:dyDescent="0.3">
      <c r="A9" s="122" t="str">
        <f>'f2a) Cíle'!A18</f>
        <v>Příjmení koordinátora:</v>
      </c>
      <c r="B9" s="401">
        <f>'f2a) Cíle'!B18:F18</f>
        <v>0</v>
      </c>
      <c r="C9" s="402"/>
      <c r="D9" s="402"/>
      <c r="E9" s="402"/>
      <c r="F9" s="403"/>
    </row>
    <row r="10" spans="1:13" ht="15.75" thickBot="1" x14ac:dyDescent="0.3"/>
    <row r="11" spans="1:13" s="65" customFormat="1" ht="21.75" thickBot="1" x14ac:dyDescent="0.3">
      <c r="A11" s="22" t="s">
        <v>50</v>
      </c>
      <c r="B11" s="89"/>
      <c r="C11" s="89"/>
      <c r="D11" s="89"/>
      <c r="E11" s="87"/>
      <c r="F11" s="88"/>
    </row>
    <row r="12" spans="1:13" ht="87" customHeight="1" thickBot="1" x14ac:dyDescent="0.3">
      <c r="A12" s="86" t="s">
        <v>51</v>
      </c>
      <c r="B12" s="390" t="s">
        <v>172</v>
      </c>
      <c r="C12" s="391"/>
      <c r="D12" s="391"/>
      <c r="E12" s="391"/>
      <c r="F12" s="392"/>
    </row>
    <row r="13" spans="1:13" ht="30.75" customHeight="1" thickBot="1" x14ac:dyDescent="0.3">
      <c r="A13" s="301" t="s">
        <v>331</v>
      </c>
      <c r="B13" s="393" t="s">
        <v>23</v>
      </c>
      <c r="C13" s="394"/>
      <c r="D13" s="394"/>
      <c r="E13" s="395"/>
      <c r="F13" s="66" t="s">
        <v>83</v>
      </c>
    </row>
    <row r="14" spans="1:13" ht="39.6" customHeight="1" thickBot="1" x14ac:dyDescent="0.3">
      <c r="A14" s="68"/>
      <c r="B14" s="82">
        <v>2022</v>
      </c>
      <c r="C14" s="82">
        <v>2023</v>
      </c>
      <c r="D14" s="82">
        <v>2024</v>
      </c>
      <c r="E14" s="82">
        <v>2025</v>
      </c>
      <c r="F14" s="68"/>
    </row>
    <row r="15" spans="1:13" x14ac:dyDescent="0.25">
      <c r="A15" s="32" t="s">
        <v>24</v>
      </c>
      <c r="B15" s="69"/>
      <c r="C15" s="69"/>
      <c r="D15" s="69"/>
      <c r="E15" s="69"/>
      <c r="F15" s="70">
        <f t="shared" ref="F15:F34" si="0">SUM(B15:E15)</f>
        <v>0</v>
      </c>
    </row>
    <row r="16" spans="1:13" x14ac:dyDescent="0.25">
      <c r="A16" s="71" t="s">
        <v>25</v>
      </c>
      <c r="B16" s="72"/>
      <c r="C16" s="72"/>
      <c r="D16" s="72"/>
      <c r="E16" s="72"/>
      <c r="F16" s="73">
        <f t="shared" si="0"/>
        <v>0</v>
      </c>
    </row>
    <row r="17" spans="1:6" x14ac:dyDescent="0.25">
      <c r="A17" s="71" t="s">
        <v>26</v>
      </c>
      <c r="B17" s="72"/>
      <c r="C17" s="72"/>
      <c r="D17" s="72"/>
      <c r="E17" s="72"/>
      <c r="F17" s="73">
        <f t="shared" si="0"/>
        <v>0</v>
      </c>
    </row>
    <row r="18" spans="1:6" x14ac:dyDescent="0.25">
      <c r="A18" s="71" t="s">
        <v>27</v>
      </c>
      <c r="B18" s="72"/>
      <c r="C18" s="72"/>
      <c r="D18" s="72"/>
      <c r="E18" s="72"/>
      <c r="F18" s="73">
        <f t="shared" si="0"/>
        <v>0</v>
      </c>
    </row>
    <row r="19" spans="1:6" x14ac:dyDescent="0.25">
      <c r="A19" s="71" t="s">
        <v>28</v>
      </c>
      <c r="B19" s="72"/>
      <c r="C19" s="72"/>
      <c r="D19" s="72"/>
      <c r="E19" s="72"/>
      <c r="F19" s="73">
        <f t="shared" si="0"/>
        <v>0</v>
      </c>
    </row>
    <row r="20" spans="1:6" x14ac:dyDescent="0.25">
      <c r="A20" s="71" t="s">
        <v>29</v>
      </c>
      <c r="B20" s="72"/>
      <c r="C20" s="72"/>
      <c r="D20" s="72"/>
      <c r="E20" s="72"/>
      <c r="F20" s="73">
        <f t="shared" si="0"/>
        <v>0</v>
      </c>
    </row>
    <row r="21" spans="1:6" x14ac:dyDescent="0.25">
      <c r="A21" s="71" t="s">
        <v>30</v>
      </c>
      <c r="B21" s="72"/>
      <c r="C21" s="72"/>
      <c r="D21" s="72"/>
      <c r="E21" s="72"/>
      <c r="F21" s="73">
        <f t="shared" si="0"/>
        <v>0</v>
      </c>
    </row>
    <row r="22" spans="1:6" x14ac:dyDescent="0.25">
      <c r="A22" s="71" t="s">
        <v>31</v>
      </c>
      <c r="B22" s="72"/>
      <c r="C22" s="72"/>
      <c r="D22" s="72"/>
      <c r="E22" s="72"/>
      <c r="F22" s="73">
        <f t="shared" si="0"/>
        <v>0</v>
      </c>
    </row>
    <row r="23" spans="1:6" x14ac:dyDescent="0.25">
      <c r="A23" s="71" t="s">
        <v>32</v>
      </c>
      <c r="B23" s="72"/>
      <c r="C23" s="72"/>
      <c r="D23" s="72"/>
      <c r="E23" s="72"/>
      <c r="F23" s="73">
        <f t="shared" si="0"/>
        <v>0</v>
      </c>
    </row>
    <row r="24" spans="1:6" x14ac:dyDescent="0.25">
      <c r="A24" s="71" t="s">
        <v>33</v>
      </c>
      <c r="B24" s="72"/>
      <c r="C24" s="72"/>
      <c r="D24" s="72"/>
      <c r="E24" s="72"/>
      <c r="F24" s="73">
        <f t="shared" si="0"/>
        <v>0</v>
      </c>
    </row>
    <row r="25" spans="1:6" x14ac:dyDescent="0.25">
      <c r="A25" s="71" t="s">
        <v>34</v>
      </c>
      <c r="B25" s="72"/>
      <c r="C25" s="72"/>
      <c r="D25" s="72"/>
      <c r="E25" s="72"/>
      <c r="F25" s="73">
        <f t="shared" si="0"/>
        <v>0</v>
      </c>
    </row>
    <row r="26" spans="1:6" x14ac:dyDescent="0.25">
      <c r="A26" s="71" t="s">
        <v>35</v>
      </c>
      <c r="B26" s="72"/>
      <c r="C26" s="72"/>
      <c r="D26" s="72"/>
      <c r="E26" s="72"/>
      <c r="F26" s="73">
        <f t="shared" si="0"/>
        <v>0</v>
      </c>
    </row>
    <row r="27" spans="1:6" x14ac:dyDescent="0.25">
      <c r="A27" s="71" t="s">
        <v>36</v>
      </c>
      <c r="B27" s="72"/>
      <c r="C27" s="72"/>
      <c r="D27" s="72"/>
      <c r="E27" s="72"/>
      <c r="F27" s="73">
        <f t="shared" si="0"/>
        <v>0</v>
      </c>
    </row>
    <row r="28" spans="1:6" x14ac:dyDescent="0.25">
      <c r="A28" s="71" t="s">
        <v>37</v>
      </c>
      <c r="B28" s="72"/>
      <c r="C28" s="72"/>
      <c r="D28" s="72"/>
      <c r="E28" s="72"/>
      <c r="F28" s="73">
        <f t="shared" si="0"/>
        <v>0</v>
      </c>
    </row>
    <row r="29" spans="1:6" x14ac:dyDescent="0.25">
      <c r="A29" s="71" t="s">
        <v>38</v>
      </c>
      <c r="B29" s="72"/>
      <c r="C29" s="72"/>
      <c r="D29" s="72"/>
      <c r="E29" s="72"/>
      <c r="F29" s="73">
        <f t="shared" si="0"/>
        <v>0</v>
      </c>
    </row>
    <row r="30" spans="1:6" x14ac:dyDescent="0.25">
      <c r="A30" s="71" t="s">
        <v>39</v>
      </c>
      <c r="B30" s="72"/>
      <c r="C30" s="72"/>
      <c r="D30" s="72"/>
      <c r="E30" s="72"/>
      <c r="F30" s="73">
        <f t="shared" si="0"/>
        <v>0</v>
      </c>
    </row>
    <row r="31" spans="1:6" x14ac:dyDescent="0.25">
      <c r="A31" s="71" t="s">
        <v>40</v>
      </c>
      <c r="B31" s="72"/>
      <c r="C31" s="72"/>
      <c r="D31" s="72"/>
      <c r="E31" s="72"/>
      <c r="F31" s="73">
        <f t="shared" si="0"/>
        <v>0</v>
      </c>
    </row>
    <row r="32" spans="1:6" x14ac:dyDescent="0.25">
      <c r="A32" s="71" t="s">
        <v>41</v>
      </c>
      <c r="B32" s="72"/>
      <c r="C32" s="72"/>
      <c r="D32" s="72"/>
      <c r="E32" s="72"/>
      <c r="F32" s="73">
        <f t="shared" si="0"/>
        <v>0</v>
      </c>
    </row>
    <row r="33" spans="1:8" x14ac:dyDescent="0.25">
      <c r="A33" s="74" t="s">
        <v>42</v>
      </c>
      <c r="B33" s="75"/>
      <c r="C33" s="75"/>
      <c r="D33" s="75"/>
      <c r="E33" s="72"/>
      <c r="F33" s="76">
        <f t="shared" si="0"/>
        <v>0</v>
      </c>
    </row>
    <row r="34" spans="1:8" ht="15.75" thickBot="1" x14ac:dyDescent="0.3">
      <c r="A34" s="77" t="s">
        <v>84</v>
      </c>
      <c r="B34" s="78"/>
      <c r="C34" s="78"/>
      <c r="D34" s="78"/>
      <c r="E34" s="78"/>
      <c r="F34" s="76">
        <f t="shared" si="0"/>
        <v>0</v>
      </c>
    </row>
    <row r="35" spans="1:8" ht="15.75" thickBot="1" x14ac:dyDescent="0.3">
      <c r="A35" s="79" t="s">
        <v>43</v>
      </c>
      <c r="B35" s="80">
        <f t="shared" ref="B35:F35" si="1">SUM(B15:B34)</f>
        <v>0</v>
      </c>
      <c r="C35" s="80">
        <f t="shared" si="1"/>
        <v>0</v>
      </c>
      <c r="D35" s="80">
        <f t="shared" si="1"/>
        <v>0</v>
      </c>
      <c r="E35" s="80">
        <f t="shared" si="1"/>
        <v>0</v>
      </c>
      <c r="F35" s="80">
        <f t="shared" si="1"/>
        <v>0</v>
      </c>
    </row>
    <row r="36" spans="1:8" ht="15" customHeight="1" thickBot="1" x14ac:dyDescent="0.3"/>
    <row r="37" spans="1:8" ht="84" customHeight="1" thickBot="1" x14ac:dyDescent="0.3">
      <c r="A37" s="84" t="s">
        <v>52</v>
      </c>
      <c r="B37" s="390" t="s">
        <v>171</v>
      </c>
      <c r="C37" s="408"/>
      <c r="D37" s="408"/>
      <c r="E37" s="408"/>
      <c r="F37" s="409"/>
    </row>
    <row r="38" spans="1:8" s="91" customFormat="1" ht="60" customHeight="1" thickBot="1" x14ac:dyDescent="0.3">
      <c r="A38" s="66" t="s">
        <v>331</v>
      </c>
      <c r="B38" s="405" t="s">
        <v>23</v>
      </c>
      <c r="C38" s="406"/>
      <c r="D38" s="406"/>
      <c r="E38" s="407"/>
      <c r="F38" s="66" t="s">
        <v>83</v>
      </c>
      <c r="G38" s="92"/>
      <c r="H38" s="92"/>
    </row>
    <row r="39" spans="1:8" s="91" customFormat="1" ht="15.75" thickBot="1" x14ac:dyDescent="0.3">
      <c r="A39" s="68"/>
      <c r="B39" s="82">
        <v>2022</v>
      </c>
      <c r="C39" s="82">
        <v>2023</v>
      </c>
      <c r="D39" s="82">
        <v>2024</v>
      </c>
      <c r="E39" s="82">
        <v>2025</v>
      </c>
      <c r="F39" s="68"/>
      <c r="G39" s="92"/>
      <c r="H39" s="92"/>
    </row>
    <row r="40" spans="1:8" s="91" customFormat="1" x14ac:dyDescent="0.25">
      <c r="A40" s="32" t="s">
        <v>24</v>
      </c>
      <c r="B40" s="69"/>
      <c r="C40" s="69"/>
      <c r="D40" s="69"/>
      <c r="E40" s="69"/>
      <c r="F40" s="70">
        <f t="shared" ref="F40:F59" si="2">SUM(B40:E40)</f>
        <v>0</v>
      </c>
      <c r="G40" s="93"/>
      <c r="H40" s="93"/>
    </row>
    <row r="41" spans="1:8" s="91" customFormat="1" x14ac:dyDescent="0.25">
      <c r="A41" s="71" t="s">
        <v>25</v>
      </c>
      <c r="B41" s="72"/>
      <c r="C41" s="72"/>
      <c r="D41" s="72"/>
      <c r="E41" s="72"/>
      <c r="F41" s="73">
        <f t="shared" si="2"/>
        <v>0</v>
      </c>
      <c r="G41" s="93"/>
      <c r="H41" s="93"/>
    </row>
    <row r="42" spans="1:8" s="91" customFormat="1" x14ac:dyDescent="0.25">
      <c r="A42" s="71" t="s">
        <v>26</v>
      </c>
      <c r="B42" s="72"/>
      <c r="C42" s="72"/>
      <c r="D42" s="72"/>
      <c r="E42" s="72"/>
      <c r="F42" s="73">
        <f t="shared" si="2"/>
        <v>0</v>
      </c>
      <c r="G42" s="93"/>
      <c r="H42" s="93"/>
    </row>
    <row r="43" spans="1:8" s="91" customFormat="1" x14ac:dyDescent="0.25">
      <c r="A43" s="71" t="s">
        <v>27</v>
      </c>
      <c r="B43" s="72"/>
      <c r="C43" s="72"/>
      <c r="D43" s="72"/>
      <c r="E43" s="72"/>
      <c r="F43" s="73">
        <f t="shared" si="2"/>
        <v>0</v>
      </c>
      <c r="G43" s="93"/>
      <c r="H43" s="93"/>
    </row>
    <row r="44" spans="1:8" s="91" customFormat="1" x14ac:dyDescent="0.25">
      <c r="A44" s="71" t="s">
        <v>28</v>
      </c>
      <c r="B44" s="72"/>
      <c r="C44" s="72"/>
      <c r="D44" s="72"/>
      <c r="E44" s="72"/>
      <c r="F44" s="73">
        <f t="shared" si="2"/>
        <v>0</v>
      </c>
      <c r="G44" s="93"/>
      <c r="H44" s="93"/>
    </row>
    <row r="45" spans="1:8" s="91" customFormat="1" x14ac:dyDescent="0.25">
      <c r="A45" s="71" t="s">
        <v>29</v>
      </c>
      <c r="B45" s="72"/>
      <c r="C45" s="72"/>
      <c r="D45" s="72"/>
      <c r="E45" s="72"/>
      <c r="F45" s="73">
        <f t="shared" si="2"/>
        <v>0</v>
      </c>
      <c r="G45" s="93"/>
      <c r="H45" s="93"/>
    </row>
    <row r="46" spans="1:8" s="91" customFormat="1" x14ac:dyDescent="0.25">
      <c r="A46" s="71" t="s">
        <v>30</v>
      </c>
      <c r="B46" s="72"/>
      <c r="C46" s="72"/>
      <c r="D46" s="72"/>
      <c r="E46" s="72"/>
      <c r="F46" s="73">
        <f t="shared" si="2"/>
        <v>0</v>
      </c>
      <c r="G46" s="93"/>
      <c r="H46" s="93"/>
    </row>
    <row r="47" spans="1:8" s="91" customFormat="1" x14ac:dyDescent="0.25">
      <c r="A47" s="71" t="s">
        <v>31</v>
      </c>
      <c r="B47" s="72"/>
      <c r="C47" s="72"/>
      <c r="D47" s="72"/>
      <c r="E47" s="72"/>
      <c r="F47" s="73">
        <f t="shared" si="2"/>
        <v>0</v>
      </c>
      <c r="G47" s="93"/>
      <c r="H47" s="93"/>
    </row>
    <row r="48" spans="1:8" s="91" customFormat="1" x14ac:dyDescent="0.25">
      <c r="A48" s="71" t="s">
        <v>32</v>
      </c>
      <c r="B48" s="72"/>
      <c r="C48" s="72"/>
      <c r="D48" s="72"/>
      <c r="E48" s="72"/>
      <c r="F48" s="73">
        <f t="shared" si="2"/>
        <v>0</v>
      </c>
      <c r="G48" s="93"/>
      <c r="H48" s="93"/>
    </row>
    <row r="49" spans="1:8" s="91" customFormat="1" x14ac:dyDescent="0.25">
      <c r="A49" s="71" t="s">
        <v>33</v>
      </c>
      <c r="B49" s="72"/>
      <c r="C49" s="72"/>
      <c r="D49" s="72"/>
      <c r="E49" s="72"/>
      <c r="F49" s="73">
        <f t="shared" si="2"/>
        <v>0</v>
      </c>
      <c r="G49" s="93"/>
      <c r="H49" s="93"/>
    </row>
    <row r="50" spans="1:8" s="91" customFormat="1" x14ac:dyDescent="0.25">
      <c r="A50" s="71" t="s">
        <v>34</v>
      </c>
      <c r="B50" s="72"/>
      <c r="C50" s="72"/>
      <c r="D50" s="72"/>
      <c r="E50" s="72"/>
      <c r="F50" s="73">
        <f t="shared" si="2"/>
        <v>0</v>
      </c>
      <c r="G50" s="93"/>
      <c r="H50" s="93"/>
    </row>
    <row r="51" spans="1:8" s="91" customFormat="1" x14ac:dyDescent="0.25">
      <c r="A51" s="71" t="s">
        <v>35</v>
      </c>
      <c r="B51" s="72"/>
      <c r="C51" s="72"/>
      <c r="D51" s="72"/>
      <c r="E51" s="72"/>
      <c r="F51" s="73">
        <f t="shared" si="2"/>
        <v>0</v>
      </c>
      <c r="G51" s="93"/>
      <c r="H51" s="93"/>
    </row>
    <row r="52" spans="1:8" s="91" customFormat="1" x14ac:dyDescent="0.25">
      <c r="A52" s="71" t="s">
        <v>36</v>
      </c>
      <c r="B52" s="72"/>
      <c r="C52" s="72"/>
      <c r="D52" s="72"/>
      <c r="E52" s="72"/>
      <c r="F52" s="73">
        <f t="shared" si="2"/>
        <v>0</v>
      </c>
      <c r="G52" s="93"/>
      <c r="H52" s="93"/>
    </row>
    <row r="53" spans="1:8" s="91" customFormat="1" x14ac:dyDescent="0.25">
      <c r="A53" s="71" t="s">
        <v>37</v>
      </c>
      <c r="B53" s="72"/>
      <c r="C53" s="72"/>
      <c r="D53" s="72"/>
      <c r="E53" s="72"/>
      <c r="F53" s="73">
        <f t="shared" si="2"/>
        <v>0</v>
      </c>
      <c r="G53" s="93"/>
      <c r="H53" s="93"/>
    </row>
    <row r="54" spans="1:8" s="91" customFormat="1" x14ac:dyDescent="0.25">
      <c r="A54" s="71" t="s">
        <v>38</v>
      </c>
      <c r="B54" s="72"/>
      <c r="C54" s="72"/>
      <c r="D54" s="72"/>
      <c r="E54" s="72"/>
      <c r="F54" s="73">
        <f t="shared" si="2"/>
        <v>0</v>
      </c>
      <c r="G54" s="93"/>
      <c r="H54" s="93"/>
    </row>
    <row r="55" spans="1:8" s="91" customFormat="1" x14ac:dyDescent="0.25">
      <c r="A55" s="71" t="s">
        <v>39</v>
      </c>
      <c r="B55" s="72"/>
      <c r="C55" s="72"/>
      <c r="D55" s="72"/>
      <c r="E55" s="72"/>
      <c r="F55" s="73">
        <f t="shared" si="2"/>
        <v>0</v>
      </c>
      <c r="G55" s="93"/>
      <c r="H55" s="93"/>
    </row>
    <row r="56" spans="1:8" s="91" customFormat="1" x14ac:dyDescent="0.25">
      <c r="A56" s="71" t="s">
        <v>40</v>
      </c>
      <c r="B56" s="72"/>
      <c r="C56" s="72"/>
      <c r="D56" s="72"/>
      <c r="E56" s="72"/>
      <c r="F56" s="73">
        <f t="shared" si="2"/>
        <v>0</v>
      </c>
      <c r="G56" s="93"/>
      <c r="H56" s="93"/>
    </row>
    <row r="57" spans="1:8" s="91" customFormat="1" x14ac:dyDescent="0.25">
      <c r="A57" s="71" t="s">
        <v>41</v>
      </c>
      <c r="B57" s="72"/>
      <c r="C57" s="72"/>
      <c r="D57" s="72"/>
      <c r="E57" s="72"/>
      <c r="F57" s="73">
        <f t="shared" si="2"/>
        <v>0</v>
      </c>
      <c r="G57" s="93"/>
      <c r="H57" s="93"/>
    </row>
    <row r="58" spans="1:8" s="91" customFormat="1" x14ac:dyDescent="0.25">
      <c r="A58" s="74" t="s">
        <v>42</v>
      </c>
      <c r="B58" s="75"/>
      <c r="C58" s="75"/>
      <c r="D58" s="75"/>
      <c r="E58" s="75"/>
      <c r="F58" s="76">
        <f t="shared" si="2"/>
        <v>0</v>
      </c>
      <c r="G58" s="93"/>
      <c r="H58" s="93"/>
    </row>
    <row r="59" spans="1:8" s="91" customFormat="1" ht="15.75" thickBot="1" x14ac:dyDescent="0.3">
      <c r="A59" s="77" t="s">
        <v>84</v>
      </c>
      <c r="B59" s="78"/>
      <c r="C59" s="78"/>
      <c r="D59" s="78"/>
      <c r="E59" s="78"/>
      <c r="F59" s="76">
        <f t="shared" si="2"/>
        <v>0</v>
      </c>
      <c r="G59" s="93"/>
      <c r="H59" s="93"/>
    </row>
    <row r="60" spans="1:8" s="91" customFormat="1" ht="15.75" thickBot="1" x14ac:dyDescent="0.3">
      <c r="A60" s="79" t="s">
        <v>43</v>
      </c>
      <c r="B60" s="80">
        <f t="shared" ref="B60:F60" si="3">SUM(B40:B59)</f>
        <v>0</v>
      </c>
      <c r="C60" s="80">
        <f t="shared" si="3"/>
        <v>0</v>
      </c>
      <c r="D60" s="80">
        <f t="shared" si="3"/>
        <v>0</v>
      </c>
      <c r="E60" s="80">
        <f t="shared" si="3"/>
        <v>0</v>
      </c>
      <c r="F60" s="80">
        <f t="shared" si="3"/>
        <v>0</v>
      </c>
      <c r="G60" s="93"/>
      <c r="H60" s="93"/>
    </row>
    <row r="61" spans="1:8" ht="15.75" thickBot="1" x14ac:dyDescent="0.3"/>
    <row r="62" spans="1:8" ht="51.75" customHeight="1" thickBot="1" x14ac:dyDescent="0.3">
      <c r="A62" s="110" t="s">
        <v>53</v>
      </c>
      <c r="B62" s="396" t="s">
        <v>376</v>
      </c>
      <c r="C62" s="397"/>
      <c r="D62" s="397"/>
      <c r="E62" s="397"/>
      <c r="F62" s="398"/>
    </row>
    <row r="63" spans="1:8" ht="56.25" customHeight="1" thickBot="1" x14ac:dyDescent="0.3">
      <c r="A63" s="67" t="s">
        <v>22</v>
      </c>
      <c r="B63" s="411" t="s">
        <v>23</v>
      </c>
      <c r="C63" s="418"/>
      <c r="D63" s="418"/>
      <c r="E63" s="419"/>
      <c r="F63" s="67" t="s">
        <v>83</v>
      </c>
    </row>
    <row r="64" spans="1:8" ht="15.75" customHeight="1" thickBot="1" x14ac:dyDescent="0.3">
      <c r="A64" s="68"/>
      <c r="B64" s="82">
        <v>2022</v>
      </c>
      <c r="C64" s="82">
        <v>2023</v>
      </c>
      <c r="D64" s="82">
        <v>2024</v>
      </c>
      <c r="E64" s="82">
        <v>2025</v>
      </c>
      <c r="F64" s="68"/>
    </row>
    <row r="65" spans="1:6" x14ac:dyDescent="0.25">
      <c r="A65" s="32" t="s">
        <v>24</v>
      </c>
      <c r="B65" s="69"/>
      <c r="C65" s="69"/>
      <c r="D65" s="69"/>
      <c r="E65" s="69"/>
      <c r="F65" s="70">
        <f t="shared" ref="F65:F84" si="4">SUM(B65:E65)</f>
        <v>0</v>
      </c>
    </row>
    <row r="66" spans="1:6" x14ac:dyDescent="0.25">
      <c r="A66" s="71" t="s">
        <v>25</v>
      </c>
      <c r="B66" s="72"/>
      <c r="C66" s="72"/>
      <c r="D66" s="72"/>
      <c r="E66" s="72"/>
      <c r="F66" s="73">
        <f t="shared" si="4"/>
        <v>0</v>
      </c>
    </row>
    <row r="67" spans="1:6" x14ac:dyDescent="0.25">
      <c r="A67" s="71" t="s">
        <v>26</v>
      </c>
      <c r="B67" s="72"/>
      <c r="C67" s="72"/>
      <c r="D67" s="72"/>
      <c r="E67" s="72"/>
      <c r="F67" s="73">
        <f t="shared" si="4"/>
        <v>0</v>
      </c>
    </row>
    <row r="68" spans="1:6" x14ac:dyDescent="0.25">
      <c r="A68" s="71" t="s">
        <v>27</v>
      </c>
      <c r="B68" s="72"/>
      <c r="C68" s="72"/>
      <c r="D68" s="72"/>
      <c r="E68" s="72"/>
      <c r="F68" s="73">
        <f t="shared" si="4"/>
        <v>0</v>
      </c>
    </row>
    <row r="69" spans="1:6" x14ac:dyDescent="0.25">
      <c r="A69" s="71" t="s">
        <v>28</v>
      </c>
      <c r="B69" s="72"/>
      <c r="C69" s="72"/>
      <c r="D69" s="72"/>
      <c r="E69" s="72"/>
      <c r="F69" s="73">
        <f t="shared" si="4"/>
        <v>0</v>
      </c>
    </row>
    <row r="70" spans="1:6" x14ac:dyDescent="0.25">
      <c r="A70" s="71" t="s">
        <v>29</v>
      </c>
      <c r="B70" s="72"/>
      <c r="C70" s="72"/>
      <c r="D70" s="72"/>
      <c r="E70" s="72"/>
      <c r="F70" s="73">
        <f t="shared" si="4"/>
        <v>0</v>
      </c>
    </row>
    <row r="71" spans="1:6" x14ac:dyDescent="0.25">
      <c r="A71" s="71" t="s">
        <v>30</v>
      </c>
      <c r="B71" s="72"/>
      <c r="C71" s="72"/>
      <c r="D71" s="72"/>
      <c r="E71" s="72"/>
      <c r="F71" s="73">
        <f t="shared" si="4"/>
        <v>0</v>
      </c>
    </row>
    <row r="72" spans="1:6" x14ac:dyDescent="0.25">
      <c r="A72" s="71" t="s">
        <v>31</v>
      </c>
      <c r="B72" s="72"/>
      <c r="C72" s="72"/>
      <c r="D72" s="72"/>
      <c r="E72" s="72"/>
      <c r="F72" s="73">
        <f t="shared" si="4"/>
        <v>0</v>
      </c>
    </row>
    <row r="73" spans="1:6" x14ac:dyDescent="0.25">
      <c r="A73" s="71" t="s">
        <v>32</v>
      </c>
      <c r="B73" s="72"/>
      <c r="C73" s="72"/>
      <c r="D73" s="72"/>
      <c r="E73" s="72"/>
      <c r="F73" s="73">
        <f t="shared" si="4"/>
        <v>0</v>
      </c>
    </row>
    <row r="74" spans="1:6" x14ac:dyDescent="0.25">
      <c r="A74" s="71" t="s">
        <v>33</v>
      </c>
      <c r="B74" s="72"/>
      <c r="C74" s="72"/>
      <c r="D74" s="72"/>
      <c r="E74" s="72"/>
      <c r="F74" s="73">
        <f t="shared" si="4"/>
        <v>0</v>
      </c>
    </row>
    <row r="75" spans="1:6" x14ac:dyDescent="0.25">
      <c r="A75" s="71" t="s">
        <v>34</v>
      </c>
      <c r="B75" s="72"/>
      <c r="C75" s="72"/>
      <c r="D75" s="72"/>
      <c r="E75" s="72"/>
      <c r="F75" s="73">
        <f t="shared" si="4"/>
        <v>0</v>
      </c>
    </row>
    <row r="76" spans="1:6" x14ac:dyDescent="0.25">
      <c r="A76" s="71" t="s">
        <v>35</v>
      </c>
      <c r="B76" s="72"/>
      <c r="C76" s="72"/>
      <c r="D76" s="72"/>
      <c r="E76" s="72"/>
      <c r="F76" s="73">
        <f t="shared" si="4"/>
        <v>0</v>
      </c>
    </row>
    <row r="77" spans="1:6" x14ac:dyDescent="0.25">
      <c r="A77" s="71" t="s">
        <v>36</v>
      </c>
      <c r="B77" s="72"/>
      <c r="C77" s="72"/>
      <c r="D77" s="72"/>
      <c r="E77" s="72"/>
      <c r="F77" s="73">
        <f t="shared" si="4"/>
        <v>0</v>
      </c>
    </row>
    <row r="78" spans="1:6" x14ac:dyDescent="0.25">
      <c r="A78" s="71" t="s">
        <v>37</v>
      </c>
      <c r="B78" s="72"/>
      <c r="C78" s="72"/>
      <c r="D78" s="72"/>
      <c r="E78" s="72"/>
      <c r="F78" s="73">
        <f t="shared" si="4"/>
        <v>0</v>
      </c>
    </row>
    <row r="79" spans="1:6" x14ac:dyDescent="0.25">
      <c r="A79" s="71" t="s">
        <v>38</v>
      </c>
      <c r="B79" s="72"/>
      <c r="C79" s="72"/>
      <c r="D79" s="72"/>
      <c r="E79" s="72"/>
      <c r="F79" s="73">
        <f t="shared" si="4"/>
        <v>0</v>
      </c>
    </row>
    <row r="80" spans="1:6" x14ac:dyDescent="0.25">
      <c r="A80" s="71" t="s">
        <v>39</v>
      </c>
      <c r="B80" s="72"/>
      <c r="C80" s="72"/>
      <c r="D80" s="72"/>
      <c r="E80" s="72"/>
      <c r="F80" s="73">
        <f t="shared" si="4"/>
        <v>0</v>
      </c>
    </row>
    <row r="81" spans="1:7" x14ac:dyDescent="0.25">
      <c r="A81" s="71" t="s">
        <v>40</v>
      </c>
      <c r="B81" s="72"/>
      <c r="C81" s="72"/>
      <c r="D81" s="72"/>
      <c r="E81" s="72"/>
      <c r="F81" s="73">
        <f t="shared" si="4"/>
        <v>0</v>
      </c>
    </row>
    <row r="82" spans="1:7" x14ac:dyDescent="0.25">
      <c r="A82" s="71" t="s">
        <v>41</v>
      </c>
      <c r="B82" s="72"/>
      <c r="C82" s="72"/>
      <c r="D82" s="72"/>
      <c r="E82" s="72"/>
      <c r="F82" s="73">
        <f t="shared" si="4"/>
        <v>0</v>
      </c>
    </row>
    <row r="83" spans="1:7" x14ac:dyDescent="0.25">
      <c r="A83" s="74" t="s">
        <v>42</v>
      </c>
      <c r="B83" s="75"/>
      <c r="C83" s="75"/>
      <c r="D83" s="75"/>
      <c r="E83" s="75"/>
      <c r="F83" s="76">
        <f t="shared" si="4"/>
        <v>0</v>
      </c>
    </row>
    <row r="84" spans="1:7" ht="15.75" thickBot="1" x14ac:dyDescent="0.3">
      <c r="A84" s="77" t="s">
        <v>84</v>
      </c>
      <c r="B84" s="78"/>
      <c r="C84" s="78"/>
      <c r="D84" s="78"/>
      <c r="E84" s="78"/>
      <c r="F84" s="76">
        <f t="shared" si="4"/>
        <v>0</v>
      </c>
    </row>
    <row r="85" spans="1:7" ht="15.75" thickBot="1" x14ac:dyDescent="0.3">
      <c r="A85" s="79" t="s">
        <v>43</v>
      </c>
      <c r="B85" s="80">
        <f>SUM(B65:B84)</f>
        <v>0</v>
      </c>
      <c r="C85" s="80">
        <f t="shared" ref="C85:F85" si="5">SUM(C65:C84)</f>
        <v>0</v>
      </c>
      <c r="D85" s="80">
        <f t="shared" si="5"/>
        <v>0</v>
      </c>
      <c r="E85" s="80">
        <f t="shared" si="5"/>
        <v>0</v>
      </c>
      <c r="F85" s="80">
        <f t="shared" si="5"/>
        <v>0</v>
      </c>
    </row>
    <row r="86" spans="1:7" ht="15.75" thickBot="1" x14ac:dyDescent="0.3"/>
    <row r="87" spans="1:7" ht="35.25" customHeight="1" thickBot="1" x14ac:dyDescent="0.3">
      <c r="A87" s="84" t="s">
        <v>54</v>
      </c>
      <c r="B87" s="390" t="s">
        <v>173</v>
      </c>
      <c r="C87" s="408"/>
      <c r="D87" s="408"/>
      <c r="E87" s="408"/>
      <c r="F87" s="409"/>
      <c r="G87" s="65"/>
    </row>
    <row r="88" spans="1:7" ht="55.5" customHeight="1" thickBot="1" x14ac:dyDescent="0.3">
      <c r="A88" s="67" t="s">
        <v>22</v>
      </c>
      <c r="B88" s="411" t="s">
        <v>23</v>
      </c>
      <c r="C88" s="412"/>
      <c r="D88" s="412"/>
      <c r="E88" s="413"/>
      <c r="F88" s="67" t="s">
        <v>83</v>
      </c>
    </row>
    <row r="89" spans="1:7" ht="15.75" thickBot="1" x14ac:dyDescent="0.3">
      <c r="A89" s="68"/>
      <c r="B89" s="82">
        <v>2022</v>
      </c>
      <c r="C89" s="82">
        <v>2023</v>
      </c>
      <c r="D89" s="82">
        <v>2024</v>
      </c>
      <c r="E89" s="82">
        <v>2025</v>
      </c>
      <c r="F89" s="68"/>
    </row>
    <row r="90" spans="1:7" x14ac:dyDescent="0.25">
      <c r="A90" s="32" t="s">
        <v>24</v>
      </c>
      <c r="B90" s="69"/>
      <c r="C90" s="69"/>
      <c r="D90" s="69"/>
      <c r="E90" s="69"/>
      <c r="F90" s="70">
        <f t="shared" ref="F90:F109" si="6">SUM(B90:E90)</f>
        <v>0</v>
      </c>
    </row>
    <row r="91" spans="1:7" x14ac:dyDescent="0.25">
      <c r="A91" s="71" t="s">
        <v>25</v>
      </c>
      <c r="B91" s="72"/>
      <c r="C91" s="72"/>
      <c r="D91" s="72"/>
      <c r="E91" s="72"/>
      <c r="F91" s="73">
        <f t="shared" si="6"/>
        <v>0</v>
      </c>
    </row>
    <row r="92" spans="1:7" x14ac:dyDescent="0.25">
      <c r="A92" s="71" t="s">
        <v>26</v>
      </c>
      <c r="B92" s="72"/>
      <c r="C92" s="72"/>
      <c r="D92" s="72"/>
      <c r="E92" s="72"/>
      <c r="F92" s="73">
        <f t="shared" si="6"/>
        <v>0</v>
      </c>
    </row>
    <row r="93" spans="1:7" x14ac:dyDescent="0.25">
      <c r="A93" s="71" t="s">
        <v>27</v>
      </c>
      <c r="B93" s="72"/>
      <c r="C93" s="72"/>
      <c r="D93" s="72"/>
      <c r="E93" s="72"/>
      <c r="F93" s="73">
        <f t="shared" si="6"/>
        <v>0</v>
      </c>
    </row>
    <row r="94" spans="1:7" x14ac:dyDescent="0.25">
      <c r="A94" s="71" t="s">
        <v>28</v>
      </c>
      <c r="B94" s="72"/>
      <c r="C94" s="72"/>
      <c r="D94" s="72"/>
      <c r="E94" s="72"/>
      <c r="F94" s="73">
        <f t="shared" si="6"/>
        <v>0</v>
      </c>
    </row>
    <row r="95" spans="1:7" x14ac:dyDescent="0.25">
      <c r="A95" s="71" t="s">
        <v>29</v>
      </c>
      <c r="B95" s="72"/>
      <c r="C95" s="72"/>
      <c r="D95" s="72"/>
      <c r="E95" s="72"/>
      <c r="F95" s="73">
        <f t="shared" si="6"/>
        <v>0</v>
      </c>
    </row>
    <row r="96" spans="1:7" x14ac:dyDescent="0.25">
      <c r="A96" s="71" t="s">
        <v>30</v>
      </c>
      <c r="B96" s="72"/>
      <c r="C96" s="72"/>
      <c r="D96" s="72"/>
      <c r="E96" s="72"/>
      <c r="F96" s="73">
        <f t="shared" si="6"/>
        <v>0</v>
      </c>
    </row>
    <row r="97" spans="1:6" x14ac:dyDescent="0.25">
      <c r="A97" s="71" t="s">
        <v>31</v>
      </c>
      <c r="B97" s="72"/>
      <c r="C97" s="72"/>
      <c r="D97" s="72"/>
      <c r="E97" s="72"/>
      <c r="F97" s="73">
        <f t="shared" si="6"/>
        <v>0</v>
      </c>
    </row>
    <row r="98" spans="1:6" x14ac:dyDescent="0.25">
      <c r="A98" s="71" t="s">
        <v>32</v>
      </c>
      <c r="B98" s="72"/>
      <c r="C98" s="72"/>
      <c r="D98" s="72"/>
      <c r="E98" s="72"/>
      <c r="F98" s="73">
        <f t="shared" si="6"/>
        <v>0</v>
      </c>
    </row>
    <row r="99" spans="1:6" x14ac:dyDescent="0.25">
      <c r="A99" s="71" t="s">
        <v>33</v>
      </c>
      <c r="B99" s="72"/>
      <c r="C99" s="72"/>
      <c r="D99" s="72"/>
      <c r="E99" s="72"/>
      <c r="F99" s="73">
        <f t="shared" si="6"/>
        <v>0</v>
      </c>
    </row>
    <row r="100" spans="1:6" x14ac:dyDescent="0.25">
      <c r="A100" s="71" t="s">
        <v>34</v>
      </c>
      <c r="B100" s="72"/>
      <c r="C100" s="72"/>
      <c r="D100" s="72"/>
      <c r="E100" s="72"/>
      <c r="F100" s="73">
        <f t="shared" si="6"/>
        <v>0</v>
      </c>
    </row>
    <row r="101" spans="1:6" x14ac:dyDescent="0.25">
      <c r="A101" s="71" t="s">
        <v>35</v>
      </c>
      <c r="B101" s="72"/>
      <c r="C101" s="72"/>
      <c r="D101" s="72"/>
      <c r="E101" s="72"/>
      <c r="F101" s="73">
        <f t="shared" si="6"/>
        <v>0</v>
      </c>
    </row>
    <row r="102" spans="1:6" x14ac:dyDescent="0.25">
      <c r="A102" s="71" t="s">
        <v>36</v>
      </c>
      <c r="B102" s="72"/>
      <c r="C102" s="72"/>
      <c r="D102" s="72"/>
      <c r="E102" s="72"/>
      <c r="F102" s="73">
        <f t="shared" si="6"/>
        <v>0</v>
      </c>
    </row>
    <row r="103" spans="1:6" x14ac:dyDescent="0.25">
      <c r="A103" s="71" t="s">
        <v>37</v>
      </c>
      <c r="B103" s="72"/>
      <c r="C103" s="72"/>
      <c r="D103" s="72"/>
      <c r="E103" s="72"/>
      <c r="F103" s="73">
        <f t="shared" si="6"/>
        <v>0</v>
      </c>
    </row>
    <row r="104" spans="1:6" x14ac:dyDescent="0.25">
      <c r="A104" s="71" t="s">
        <v>38</v>
      </c>
      <c r="B104" s="72"/>
      <c r="C104" s="72"/>
      <c r="D104" s="72"/>
      <c r="E104" s="72"/>
      <c r="F104" s="73">
        <f t="shared" si="6"/>
        <v>0</v>
      </c>
    </row>
    <row r="105" spans="1:6" x14ac:dyDescent="0.25">
      <c r="A105" s="71" t="s">
        <v>39</v>
      </c>
      <c r="B105" s="72"/>
      <c r="C105" s="72"/>
      <c r="D105" s="72"/>
      <c r="E105" s="72"/>
      <c r="F105" s="73">
        <f t="shared" si="6"/>
        <v>0</v>
      </c>
    </row>
    <row r="106" spans="1:6" x14ac:dyDescent="0.25">
      <c r="A106" s="71" t="s">
        <v>40</v>
      </c>
      <c r="B106" s="72"/>
      <c r="C106" s="72"/>
      <c r="D106" s="72"/>
      <c r="E106" s="72"/>
      <c r="F106" s="73">
        <f t="shared" si="6"/>
        <v>0</v>
      </c>
    </row>
    <row r="107" spans="1:6" x14ac:dyDescent="0.25">
      <c r="A107" s="71" t="s">
        <v>41</v>
      </c>
      <c r="B107" s="72"/>
      <c r="C107" s="72"/>
      <c r="D107" s="72"/>
      <c r="E107" s="72"/>
      <c r="F107" s="73">
        <f t="shared" si="6"/>
        <v>0</v>
      </c>
    </row>
    <row r="108" spans="1:6" x14ac:dyDescent="0.25">
      <c r="A108" s="74" t="s">
        <v>42</v>
      </c>
      <c r="B108" s="75"/>
      <c r="C108" s="75"/>
      <c r="D108" s="75"/>
      <c r="E108" s="75"/>
      <c r="F108" s="76">
        <f t="shared" si="6"/>
        <v>0</v>
      </c>
    </row>
    <row r="109" spans="1:6" ht="15.75" thickBot="1" x14ac:dyDescent="0.3">
      <c r="A109" s="77" t="s">
        <v>84</v>
      </c>
      <c r="B109" s="78"/>
      <c r="C109" s="78"/>
      <c r="D109" s="78"/>
      <c r="E109" s="78"/>
      <c r="F109" s="76">
        <f t="shared" si="6"/>
        <v>0</v>
      </c>
    </row>
    <row r="110" spans="1:6" ht="15.75" thickBot="1" x14ac:dyDescent="0.3">
      <c r="A110" s="79" t="s">
        <v>43</v>
      </c>
      <c r="B110" s="80">
        <f>SUM(B90:B109)</f>
        <v>0</v>
      </c>
      <c r="C110" s="80">
        <f t="shared" ref="C110:F110" si="7">SUM(C90:C109)</f>
        <v>0</v>
      </c>
      <c r="D110" s="80">
        <f t="shared" si="7"/>
        <v>0</v>
      </c>
      <c r="E110" s="80">
        <f t="shared" si="7"/>
        <v>0</v>
      </c>
      <c r="F110" s="80">
        <f t="shared" si="7"/>
        <v>0</v>
      </c>
    </row>
    <row r="111" spans="1:6" ht="15.75" thickBot="1" x14ac:dyDescent="0.3"/>
    <row r="112" spans="1:6" ht="36.950000000000003" customHeight="1" thickBot="1" x14ac:dyDescent="0.3">
      <c r="A112" s="84" t="s">
        <v>55</v>
      </c>
      <c r="B112" s="390" t="s">
        <v>194</v>
      </c>
      <c r="C112" s="408"/>
      <c r="D112" s="408"/>
      <c r="E112" s="408"/>
      <c r="F112" s="409"/>
    </row>
    <row r="113" spans="1:7" ht="60" customHeight="1" thickBot="1" x14ac:dyDescent="0.3">
      <c r="A113" s="300" t="s">
        <v>198</v>
      </c>
      <c r="B113" s="393" t="s">
        <v>23</v>
      </c>
      <c r="C113" s="416"/>
      <c r="D113" s="416"/>
      <c r="E113" s="417"/>
      <c r="F113" s="67" t="s">
        <v>83</v>
      </c>
    </row>
    <row r="114" spans="1:7" ht="15.75" thickBot="1" x14ac:dyDescent="0.3">
      <c r="A114" s="68"/>
      <c r="B114" s="82">
        <v>2022</v>
      </c>
      <c r="C114" s="82">
        <v>2023</v>
      </c>
      <c r="D114" s="82">
        <v>2024</v>
      </c>
      <c r="E114" s="82">
        <v>2025</v>
      </c>
      <c r="F114" s="68"/>
    </row>
    <row r="115" spans="1:7" x14ac:dyDescent="0.25">
      <c r="A115" s="32" t="s">
        <v>258</v>
      </c>
      <c r="B115" s="69"/>
      <c r="C115" s="69"/>
      <c r="D115" s="69"/>
      <c r="E115" s="69"/>
      <c r="F115" s="70">
        <f t="shared" ref="F115:F118" si="8">SUM(B115:E115)</f>
        <v>0</v>
      </c>
    </row>
    <row r="116" spans="1:7" x14ac:dyDescent="0.25">
      <c r="A116" s="72"/>
      <c r="B116" s="72"/>
      <c r="C116" s="72"/>
      <c r="D116" s="72"/>
      <c r="E116" s="72"/>
      <c r="F116" s="73">
        <f t="shared" si="8"/>
        <v>0</v>
      </c>
    </row>
    <row r="117" spans="1:7" x14ac:dyDescent="0.25">
      <c r="A117" s="72"/>
      <c r="B117" s="72"/>
      <c r="C117" s="72"/>
      <c r="D117" s="72"/>
      <c r="E117" s="72"/>
      <c r="F117" s="73">
        <f t="shared" si="8"/>
        <v>0</v>
      </c>
    </row>
    <row r="118" spans="1:7" ht="15.75" thickBot="1" x14ac:dyDescent="0.3">
      <c r="A118" s="72"/>
      <c r="B118" s="72"/>
      <c r="C118" s="72"/>
      <c r="D118" s="72"/>
      <c r="E118" s="72"/>
      <c r="F118" s="73">
        <f t="shared" si="8"/>
        <v>0</v>
      </c>
    </row>
    <row r="119" spans="1:7" ht="15.75" thickBot="1" x14ac:dyDescent="0.3">
      <c r="A119" s="79" t="s">
        <v>43</v>
      </c>
      <c r="B119" s="80">
        <f>SUM(B115:B118)</f>
        <v>0</v>
      </c>
      <c r="C119" s="80">
        <f>SUM(C115:C118)</f>
        <v>0</v>
      </c>
      <c r="D119" s="80">
        <f>SUM(D115:D118)</f>
        <v>0</v>
      </c>
      <c r="E119" s="80">
        <f>SUM(E115:E118)</f>
        <v>0</v>
      </c>
      <c r="F119" s="80">
        <f>SUM(F115:F118)</f>
        <v>0</v>
      </c>
    </row>
    <row r="120" spans="1:7" ht="15.75" thickBot="1" x14ac:dyDescent="0.3"/>
    <row r="121" spans="1:7" ht="33" customHeight="1" thickBot="1" x14ac:dyDescent="0.3">
      <c r="A121" s="84" t="s">
        <v>56</v>
      </c>
      <c r="B121" s="390" t="s">
        <v>196</v>
      </c>
      <c r="C121" s="390"/>
      <c r="D121" s="390"/>
      <c r="E121" s="390"/>
      <c r="F121" s="390"/>
      <c r="G121" s="410"/>
    </row>
    <row r="122" spans="1:7" ht="30" customHeight="1" thickBot="1" x14ac:dyDescent="0.3">
      <c r="A122" s="67" t="s">
        <v>22</v>
      </c>
      <c r="B122" s="411" t="s">
        <v>44</v>
      </c>
      <c r="C122" s="412"/>
      <c r="D122" s="412"/>
      <c r="E122" s="413"/>
      <c r="F122" s="414" t="s">
        <v>85</v>
      </c>
      <c r="G122" s="414" t="s">
        <v>195</v>
      </c>
    </row>
    <row r="123" spans="1:7" ht="81.75" customHeight="1" thickBot="1" x14ac:dyDescent="0.3">
      <c r="A123" s="68"/>
      <c r="B123" s="82">
        <v>2022</v>
      </c>
      <c r="C123" s="82">
        <v>2023</v>
      </c>
      <c r="D123" s="82">
        <v>2024</v>
      </c>
      <c r="E123" s="82">
        <v>2025</v>
      </c>
      <c r="F123" s="415"/>
      <c r="G123" s="415"/>
    </row>
    <row r="124" spans="1:7" x14ac:dyDescent="0.25">
      <c r="A124" s="32" t="s">
        <v>24</v>
      </c>
      <c r="B124" s="69"/>
      <c r="C124" s="69"/>
      <c r="D124" s="69"/>
      <c r="E124" s="101">
        <v>0</v>
      </c>
      <c r="F124" s="70">
        <f t="shared" ref="F124:F143" si="9">SUM(B124:E124)</f>
        <v>0</v>
      </c>
      <c r="G124" s="106" t="e">
        <f t="shared" ref="G124:G142" si="10">F124/(SUM(F15,F40,F65,F90))</f>
        <v>#DIV/0!</v>
      </c>
    </row>
    <row r="125" spans="1:7" x14ac:dyDescent="0.25">
      <c r="A125" s="71" t="s">
        <v>25</v>
      </c>
      <c r="B125" s="72"/>
      <c r="C125" s="72"/>
      <c r="D125" s="72"/>
      <c r="E125" s="102"/>
      <c r="F125" s="73">
        <f t="shared" si="9"/>
        <v>0</v>
      </c>
      <c r="G125" s="107" t="e">
        <f t="shared" si="10"/>
        <v>#DIV/0!</v>
      </c>
    </row>
    <row r="126" spans="1:7" x14ac:dyDescent="0.25">
      <c r="A126" s="71" t="s">
        <v>26</v>
      </c>
      <c r="B126" s="72"/>
      <c r="C126" s="72"/>
      <c r="D126" s="72"/>
      <c r="E126" s="102"/>
      <c r="F126" s="73">
        <f t="shared" si="9"/>
        <v>0</v>
      </c>
      <c r="G126" s="107" t="e">
        <f t="shared" si="10"/>
        <v>#DIV/0!</v>
      </c>
    </row>
    <row r="127" spans="1:7" x14ac:dyDescent="0.25">
      <c r="A127" s="71" t="s">
        <v>27</v>
      </c>
      <c r="B127" s="72"/>
      <c r="C127" s="72"/>
      <c r="D127" s="72"/>
      <c r="E127" s="102"/>
      <c r="F127" s="73">
        <f t="shared" si="9"/>
        <v>0</v>
      </c>
      <c r="G127" s="107" t="e">
        <f t="shared" si="10"/>
        <v>#DIV/0!</v>
      </c>
    </row>
    <row r="128" spans="1:7" x14ac:dyDescent="0.25">
      <c r="A128" s="71" t="s">
        <v>28</v>
      </c>
      <c r="B128" s="72"/>
      <c r="C128" s="72"/>
      <c r="D128" s="72"/>
      <c r="E128" s="102"/>
      <c r="F128" s="73">
        <f t="shared" si="9"/>
        <v>0</v>
      </c>
      <c r="G128" s="107" t="e">
        <f t="shared" si="10"/>
        <v>#DIV/0!</v>
      </c>
    </row>
    <row r="129" spans="1:7" x14ac:dyDescent="0.25">
      <c r="A129" s="71" t="s">
        <v>29</v>
      </c>
      <c r="B129" s="72"/>
      <c r="C129" s="72"/>
      <c r="D129" s="72"/>
      <c r="E129" s="102"/>
      <c r="F129" s="73">
        <f t="shared" si="9"/>
        <v>0</v>
      </c>
      <c r="G129" s="107" t="e">
        <f t="shared" si="10"/>
        <v>#DIV/0!</v>
      </c>
    </row>
    <row r="130" spans="1:7" x14ac:dyDescent="0.25">
      <c r="A130" s="71" t="s">
        <v>30</v>
      </c>
      <c r="B130" s="72"/>
      <c r="C130" s="72"/>
      <c r="D130" s="72"/>
      <c r="E130" s="102"/>
      <c r="F130" s="73">
        <f t="shared" si="9"/>
        <v>0</v>
      </c>
      <c r="G130" s="107" t="e">
        <f t="shared" si="10"/>
        <v>#DIV/0!</v>
      </c>
    </row>
    <row r="131" spans="1:7" x14ac:dyDescent="0.25">
      <c r="A131" s="71" t="s">
        <v>31</v>
      </c>
      <c r="B131" s="72"/>
      <c r="C131" s="72"/>
      <c r="D131" s="72"/>
      <c r="E131" s="102"/>
      <c r="F131" s="73">
        <f t="shared" si="9"/>
        <v>0</v>
      </c>
      <c r="G131" s="107" t="e">
        <f t="shared" si="10"/>
        <v>#DIV/0!</v>
      </c>
    </row>
    <row r="132" spans="1:7" x14ac:dyDescent="0.25">
      <c r="A132" s="71" t="s">
        <v>32</v>
      </c>
      <c r="B132" s="72"/>
      <c r="C132" s="72"/>
      <c r="D132" s="72"/>
      <c r="E132" s="102"/>
      <c r="F132" s="73">
        <f t="shared" si="9"/>
        <v>0</v>
      </c>
      <c r="G132" s="107" t="e">
        <f t="shared" si="10"/>
        <v>#DIV/0!</v>
      </c>
    </row>
    <row r="133" spans="1:7" x14ac:dyDescent="0.25">
      <c r="A133" s="71" t="s">
        <v>33</v>
      </c>
      <c r="B133" s="72"/>
      <c r="C133" s="72"/>
      <c r="D133" s="72"/>
      <c r="E133" s="102"/>
      <c r="F133" s="73">
        <f t="shared" si="9"/>
        <v>0</v>
      </c>
      <c r="G133" s="107" t="e">
        <f t="shared" si="10"/>
        <v>#DIV/0!</v>
      </c>
    </row>
    <row r="134" spans="1:7" x14ac:dyDescent="0.25">
      <c r="A134" s="71" t="s">
        <v>34</v>
      </c>
      <c r="B134" s="72"/>
      <c r="C134" s="72"/>
      <c r="D134" s="72"/>
      <c r="E134" s="102"/>
      <c r="F134" s="73">
        <f t="shared" si="9"/>
        <v>0</v>
      </c>
      <c r="G134" s="107" t="e">
        <f t="shared" si="10"/>
        <v>#DIV/0!</v>
      </c>
    </row>
    <row r="135" spans="1:7" x14ac:dyDescent="0.25">
      <c r="A135" s="71" t="s">
        <v>35</v>
      </c>
      <c r="B135" s="72"/>
      <c r="C135" s="72"/>
      <c r="D135" s="72"/>
      <c r="E135" s="102"/>
      <c r="F135" s="73">
        <f t="shared" si="9"/>
        <v>0</v>
      </c>
      <c r="G135" s="107" t="e">
        <f t="shared" si="10"/>
        <v>#DIV/0!</v>
      </c>
    </row>
    <row r="136" spans="1:7" x14ac:dyDescent="0.25">
      <c r="A136" s="71" t="s">
        <v>36</v>
      </c>
      <c r="B136" s="72"/>
      <c r="C136" s="72"/>
      <c r="D136" s="72"/>
      <c r="E136" s="102"/>
      <c r="F136" s="73">
        <f t="shared" si="9"/>
        <v>0</v>
      </c>
      <c r="G136" s="107" t="e">
        <f t="shared" si="10"/>
        <v>#DIV/0!</v>
      </c>
    </row>
    <row r="137" spans="1:7" x14ac:dyDescent="0.25">
      <c r="A137" s="71" t="s">
        <v>37</v>
      </c>
      <c r="B137" s="72"/>
      <c r="C137" s="72"/>
      <c r="D137" s="72"/>
      <c r="E137" s="102"/>
      <c r="F137" s="73">
        <f t="shared" si="9"/>
        <v>0</v>
      </c>
      <c r="G137" s="107" t="e">
        <f t="shared" si="10"/>
        <v>#DIV/0!</v>
      </c>
    </row>
    <row r="138" spans="1:7" x14ac:dyDescent="0.25">
      <c r="A138" s="71" t="s">
        <v>38</v>
      </c>
      <c r="B138" s="72"/>
      <c r="C138" s="72"/>
      <c r="D138" s="72"/>
      <c r="E138" s="102"/>
      <c r="F138" s="73">
        <f t="shared" si="9"/>
        <v>0</v>
      </c>
      <c r="G138" s="107" t="e">
        <f t="shared" si="10"/>
        <v>#DIV/0!</v>
      </c>
    </row>
    <row r="139" spans="1:7" x14ac:dyDescent="0.25">
      <c r="A139" s="71" t="s">
        <v>39</v>
      </c>
      <c r="B139" s="72"/>
      <c r="C139" s="72"/>
      <c r="D139" s="72"/>
      <c r="E139" s="102"/>
      <c r="F139" s="73">
        <f t="shared" si="9"/>
        <v>0</v>
      </c>
      <c r="G139" s="107" t="e">
        <f t="shared" si="10"/>
        <v>#DIV/0!</v>
      </c>
    </row>
    <row r="140" spans="1:7" x14ac:dyDescent="0.25">
      <c r="A140" s="71" t="s">
        <v>40</v>
      </c>
      <c r="B140" s="72"/>
      <c r="C140" s="72"/>
      <c r="D140" s="72"/>
      <c r="E140" s="102"/>
      <c r="F140" s="73">
        <f t="shared" si="9"/>
        <v>0</v>
      </c>
      <c r="G140" s="107" t="e">
        <f t="shared" si="10"/>
        <v>#DIV/0!</v>
      </c>
    </row>
    <row r="141" spans="1:7" x14ac:dyDescent="0.25">
      <c r="A141" s="71" t="s">
        <v>41</v>
      </c>
      <c r="B141" s="72"/>
      <c r="C141" s="72"/>
      <c r="D141" s="72"/>
      <c r="E141" s="102"/>
      <c r="F141" s="73">
        <f t="shared" si="9"/>
        <v>0</v>
      </c>
      <c r="G141" s="107" t="e">
        <f t="shared" si="10"/>
        <v>#DIV/0!</v>
      </c>
    </row>
    <row r="142" spans="1:7" x14ac:dyDescent="0.25">
      <c r="A142" s="74" t="s">
        <v>42</v>
      </c>
      <c r="B142" s="75"/>
      <c r="C142" s="75"/>
      <c r="D142" s="75"/>
      <c r="E142" s="103"/>
      <c r="F142" s="76">
        <f t="shared" si="9"/>
        <v>0</v>
      </c>
      <c r="G142" s="107" t="e">
        <f t="shared" si="10"/>
        <v>#DIV/0!</v>
      </c>
    </row>
    <row r="143" spans="1:7" ht="15.75" thickBot="1" x14ac:dyDescent="0.3">
      <c r="A143" s="77" t="s">
        <v>84</v>
      </c>
      <c r="B143" s="78"/>
      <c r="C143" s="78"/>
      <c r="D143" s="78"/>
      <c r="E143" s="104"/>
      <c r="F143" s="76">
        <f t="shared" si="9"/>
        <v>0</v>
      </c>
      <c r="G143" s="108" t="e">
        <f>F143/(SUM(F34,F59,F84,F109,F119))</f>
        <v>#DIV/0!</v>
      </c>
    </row>
    <row r="144" spans="1:7" ht="15.75" thickBot="1" x14ac:dyDescent="0.3">
      <c r="A144" s="79" t="s">
        <v>43</v>
      </c>
      <c r="B144" s="80">
        <f>SUM(B124:B142)</f>
        <v>0</v>
      </c>
      <c r="C144" s="80">
        <f t="shared" ref="C144:E144" si="11">SUM(C124:C142)</f>
        <v>0</v>
      </c>
      <c r="D144" s="80">
        <f t="shared" si="11"/>
        <v>0</v>
      </c>
      <c r="E144" s="109">
        <f t="shared" si="11"/>
        <v>0</v>
      </c>
      <c r="F144" s="80">
        <f>SUM(F124:F142)</f>
        <v>0</v>
      </c>
      <c r="G144" s="108" t="e">
        <f>F144/(SUM(F35,F60,F85,F110,F119))</f>
        <v>#DIV/0!</v>
      </c>
    </row>
    <row r="145" spans="1:7" ht="15.75" thickBot="1" x14ac:dyDescent="0.3"/>
    <row r="146" spans="1:7" ht="49.5" customHeight="1" thickBot="1" x14ac:dyDescent="0.3">
      <c r="A146" s="84" t="s">
        <v>57</v>
      </c>
      <c r="B146" s="390" t="s">
        <v>197</v>
      </c>
      <c r="C146" s="390"/>
      <c r="D146" s="390"/>
      <c r="E146" s="390"/>
      <c r="F146" s="390"/>
      <c r="G146" s="410"/>
    </row>
    <row r="147" spans="1:7" ht="83.25" customHeight="1" thickBot="1" x14ac:dyDescent="0.3">
      <c r="A147" s="67" t="s">
        <v>22</v>
      </c>
      <c r="B147" s="411" t="s">
        <v>44</v>
      </c>
      <c r="C147" s="412"/>
      <c r="D147" s="412"/>
      <c r="E147" s="413"/>
      <c r="F147" s="414" t="s">
        <v>202</v>
      </c>
      <c r="G147" s="414" t="s">
        <v>195</v>
      </c>
    </row>
    <row r="148" spans="1:7" ht="15" customHeight="1" thickBot="1" x14ac:dyDescent="0.3">
      <c r="A148" s="68"/>
      <c r="B148" s="82">
        <v>2022</v>
      </c>
      <c r="C148" s="82">
        <v>2023</v>
      </c>
      <c r="D148" s="82">
        <v>2024</v>
      </c>
      <c r="E148" s="82">
        <v>2025</v>
      </c>
      <c r="F148" s="415"/>
      <c r="G148" s="415"/>
    </row>
    <row r="149" spans="1:7" x14ac:dyDescent="0.25">
      <c r="A149" s="32" t="s">
        <v>24</v>
      </c>
      <c r="B149" s="69"/>
      <c r="C149" s="69"/>
      <c r="D149" s="69"/>
      <c r="E149" s="69"/>
      <c r="F149" s="70">
        <f t="shared" ref="F149:F168" si="12">SUM(B149:E149)</f>
        <v>0</v>
      </c>
      <c r="G149" s="106" t="e">
        <f t="shared" ref="G149:G167" si="13">F149/(SUM(F15,F40,F65,F90))</f>
        <v>#DIV/0!</v>
      </c>
    </row>
    <row r="150" spans="1:7" x14ac:dyDescent="0.25">
      <c r="A150" s="71" t="s">
        <v>25</v>
      </c>
      <c r="B150" s="72"/>
      <c r="C150" s="72"/>
      <c r="D150" s="72"/>
      <c r="E150" s="72"/>
      <c r="F150" s="73">
        <f t="shared" si="12"/>
        <v>0</v>
      </c>
      <c r="G150" s="107" t="e">
        <f t="shared" si="13"/>
        <v>#DIV/0!</v>
      </c>
    </row>
    <row r="151" spans="1:7" x14ac:dyDescent="0.25">
      <c r="A151" s="71" t="s">
        <v>26</v>
      </c>
      <c r="B151" s="72"/>
      <c r="C151" s="72"/>
      <c r="D151" s="72"/>
      <c r="E151" s="72"/>
      <c r="F151" s="73">
        <f t="shared" si="12"/>
        <v>0</v>
      </c>
      <c r="G151" s="107" t="e">
        <f t="shared" si="13"/>
        <v>#DIV/0!</v>
      </c>
    </row>
    <row r="152" spans="1:7" x14ac:dyDescent="0.25">
      <c r="A152" s="71" t="s">
        <v>27</v>
      </c>
      <c r="B152" s="72"/>
      <c r="C152" s="72"/>
      <c r="D152" s="72"/>
      <c r="E152" s="72"/>
      <c r="F152" s="73">
        <f t="shared" si="12"/>
        <v>0</v>
      </c>
      <c r="G152" s="107" t="e">
        <f t="shared" si="13"/>
        <v>#DIV/0!</v>
      </c>
    </row>
    <row r="153" spans="1:7" x14ac:dyDescent="0.25">
      <c r="A153" s="71" t="s">
        <v>28</v>
      </c>
      <c r="B153" s="72"/>
      <c r="C153" s="72"/>
      <c r="D153" s="72"/>
      <c r="E153" s="72"/>
      <c r="F153" s="73">
        <f t="shared" si="12"/>
        <v>0</v>
      </c>
      <c r="G153" s="107" t="e">
        <f t="shared" si="13"/>
        <v>#DIV/0!</v>
      </c>
    </row>
    <row r="154" spans="1:7" x14ac:dyDescent="0.25">
      <c r="A154" s="71" t="s">
        <v>29</v>
      </c>
      <c r="B154" s="72"/>
      <c r="C154" s="72"/>
      <c r="D154" s="72"/>
      <c r="E154" s="72"/>
      <c r="F154" s="73">
        <f t="shared" si="12"/>
        <v>0</v>
      </c>
      <c r="G154" s="107" t="e">
        <f t="shared" si="13"/>
        <v>#DIV/0!</v>
      </c>
    </row>
    <row r="155" spans="1:7" x14ac:dyDescent="0.25">
      <c r="A155" s="71" t="s">
        <v>30</v>
      </c>
      <c r="B155" s="72"/>
      <c r="C155" s="72"/>
      <c r="D155" s="72"/>
      <c r="E155" s="72"/>
      <c r="F155" s="73">
        <f t="shared" si="12"/>
        <v>0</v>
      </c>
      <c r="G155" s="107" t="e">
        <f t="shared" si="13"/>
        <v>#DIV/0!</v>
      </c>
    </row>
    <row r="156" spans="1:7" x14ac:dyDescent="0.25">
      <c r="A156" s="71" t="s">
        <v>31</v>
      </c>
      <c r="B156" s="72"/>
      <c r="C156" s="72"/>
      <c r="D156" s="72"/>
      <c r="E156" s="72"/>
      <c r="F156" s="73">
        <f t="shared" si="12"/>
        <v>0</v>
      </c>
      <c r="G156" s="107" t="e">
        <f t="shared" si="13"/>
        <v>#DIV/0!</v>
      </c>
    </row>
    <row r="157" spans="1:7" x14ac:dyDescent="0.25">
      <c r="A157" s="71" t="s">
        <v>32</v>
      </c>
      <c r="B157" s="72"/>
      <c r="C157" s="72"/>
      <c r="D157" s="72"/>
      <c r="E157" s="72"/>
      <c r="F157" s="73">
        <f t="shared" si="12"/>
        <v>0</v>
      </c>
      <c r="G157" s="107" t="e">
        <f t="shared" si="13"/>
        <v>#DIV/0!</v>
      </c>
    </row>
    <row r="158" spans="1:7" x14ac:dyDescent="0.25">
      <c r="A158" s="71" t="s">
        <v>33</v>
      </c>
      <c r="B158" s="72"/>
      <c r="C158" s="72"/>
      <c r="D158" s="72"/>
      <c r="E158" s="72"/>
      <c r="F158" s="73">
        <f t="shared" si="12"/>
        <v>0</v>
      </c>
      <c r="G158" s="107" t="e">
        <f t="shared" si="13"/>
        <v>#DIV/0!</v>
      </c>
    </row>
    <row r="159" spans="1:7" x14ac:dyDescent="0.25">
      <c r="A159" s="71" t="s">
        <v>34</v>
      </c>
      <c r="B159" s="72"/>
      <c r="C159" s="72"/>
      <c r="D159" s="72"/>
      <c r="E159" s="72"/>
      <c r="F159" s="73">
        <f t="shared" si="12"/>
        <v>0</v>
      </c>
      <c r="G159" s="107" t="e">
        <f t="shared" si="13"/>
        <v>#DIV/0!</v>
      </c>
    </row>
    <row r="160" spans="1:7" x14ac:dyDescent="0.25">
      <c r="A160" s="71" t="s">
        <v>35</v>
      </c>
      <c r="B160" s="72"/>
      <c r="C160" s="72"/>
      <c r="D160" s="72"/>
      <c r="E160" s="72"/>
      <c r="F160" s="73">
        <f t="shared" si="12"/>
        <v>0</v>
      </c>
      <c r="G160" s="107" t="e">
        <f t="shared" si="13"/>
        <v>#DIV/0!</v>
      </c>
    </row>
    <row r="161" spans="1:9" x14ac:dyDescent="0.25">
      <c r="A161" s="71" t="s">
        <v>36</v>
      </c>
      <c r="B161" s="72"/>
      <c r="C161" s="72"/>
      <c r="D161" s="72"/>
      <c r="E161" s="72"/>
      <c r="F161" s="73">
        <f t="shared" si="12"/>
        <v>0</v>
      </c>
      <c r="G161" s="107" t="e">
        <f t="shared" si="13"/>
        <v>#DIV/0!</v>
      </c>
    </row>
    <row r="162" spans="1:9" x14ac:dyDescent="0.25">
      <c r="A162" s="71" t="s">
        <v>37</v>
      </c>
      <c r="B162" s="72"/>
      <c r="C162" s="72"/>
      <c r="D162" s="72"/>
      <c r="E162" s="72"/>
      <c r="F162" s="73">
        <f t="shared" si="12"/>
        <v>0</v>
      </c>
      <c r="G162" s="107" t="e">
        <f t="shared" si="13"/>
        <v>#DIV/0!</v>
      </c>
    </row>
    <row r="163" spans="1:9" x14ac:dyDescent="0.25">
      <c r="A163" s="71" t="s">
        <v>38</v>
      </c>
      <c r="B163" s="72"/>
      <c r="C163" s="72"/>
      <c r="D163" s="72"/>
      <c r="E163" s="72"/>
      <c r="F163" s="73">
        <f t="shared" si="12"/>
        <v>0</v>
      </c>
      <c r="G163" s="107" t="e">
        <f t="shared" si="13"/>
        <v>#DIV/0!</v>
      </c>
    </row>
    <row r="164" spans="1:9" x14ac:dyDescent="0.25">
      <c r="A164" s="71" t="s">
        <v>39</v>
      </c>
      <c r="B164" s="72"/>
      <c r="C164" s="72"/>
      <c r="D164" s="72"/>
      <c r="E164" s="72"/>
      <c r="F164" s="73">
        <f t="shared" si="12"/>
        <v>0</v>
      </c>
      <c r="G164" s="107" t="e">
        <f t="shared" si="13"/>
        <v>#DIV/0!</v>
      </c>
    </row>
    <row r="165" spans="1:9" x14ac:dyDescent="0.25">
      <c r="A165" s="71" t="s">
        <v>40</v>
      </c>
      <c r="B165" s="72"/>
      <c r="C165" s="72"/>
      <c r="D165" s="72"/>
      <c r="E165" s="72"/>
      <c r="F165" s="73">
        <f t="shared" si="12"/>
        <v>0</v>
      </c>
      <c r="G165" s="107" t="e">
        <f t="shared" si="13"/>
        <v>#DIV/0!</v>
      </c>
    </row>
    <row r="166" spans="1:9" x14ac:dyDescent="0.25">
      <c r="A166" s="71" t="s">
        <v>41</v>
      </c>
      <c r="B166" s="72"/>
      <c r="C166" s="72"/>
      <c r="D166" s="72"/>
      <c r="E166" s="72"/>
      <c r="F166" s="73">
        <f t="shared" si="12"/>
        <v>0</v>
      </c>
      <c r="G166" s="107" t="e">
        <f t="shared" si="13"/>
        <v>#DIV/0!</v>
      </c>
    </row>
    <row r="167" spans="1:9" x14ac:dyDescent="0.25">
      <c r="A167" s="74" t="s">
        <v>42</v>
      </c>
      <c r="B167" s="75"/>
      <c r="C167" s="75"/>
      <c r="D167" s="75"/>
      <c r="E167" s="72"/>
      <c r="F167" s="73">
        <f t="shared" si="12"/>
        <v>0</v>
      </c>
      <c r="G167" s="107" t="e">
        <f t="shared" si="13"/>
        <v>#DIV/0!</v>
      </c>
    </row>
    <row r="168" spans="1:9" ht="15.75" thickBot="1" x14ac:dyDescent="0.3">
      <c r="A168" s="77" t="s">
        <v>84</v>
      </c>
      <c r="B168" s="78"/>
      <c r="C168" s="78"/>
      <c r="D168" s="78"/>
      <c r="E168" s="78"/>
      <c r="F168" s="83">
        <f t="shared" si="12"/>
        <v>0</v>
      </c>
      <c r="G168" s="108" t="e">
        <f>F168/(SUM(F34,F59,F84,F109,F119))</f>
        <v>#DIV/0!</v>
      </c>
    </row>
    <row r="169" spans="1:9" ht="15.75" thickBot="1" x14ac:dyDescent="0.3">
      <c r="A169" s="79" t="s">
        <v>43</v>
      </c>
      <c r="B169" s="80">
        <f>SUM(B149:B167)</f>
        <v>0</v>
      </c>
      <c r="C169" s="80">
        <f t="shared" ref="C169:E169" si="14">SUM(C149:C167)</f>
        <v>0</v>
      </c>
      <c r="D169" s="80">
        <f t="shared" si="14"/>
        <v>0</v>
      </c>
      <c r="E169" s="80">
        <f t="shared" si="14"/>
        <v>0</v>
      </c>
      <c r="F169" s="80">
        <f>SUM(F149:F167)</f>
        <v>0</v>
      </c>
      <c r="G169" s="105" t="e">
        <f>F169/(SUM(F35,F60,F85,F110,F119))</f>
        <v>#DIV/0!</v>
      </c>
    </row>
    <row r="170" spans="1:9" ht="12.75" customHeight="1" thickBot="1" x14ac:dyDescent="0.3">
      <c r="A170" s="317"/>
      <c r="B170" s="318"/>
      <c r="C170" s="318"/>
      <c r="D170" s="318"/>
      <c r="E170" s="318"/>
      <c r="F170" s="318"/>
      <c r="G170" s="318"/>
      <c r="H170" s="81"/>
      <c r="I170" s="81"/>
    </row>
    <row r="171" spans="1:9" ht="34.5" customHeight="1" thickBot="1" x14ac:dyDescent="0.3">
      <c r="A171" s="84" t="s">
        <v>58</v>
      </c>
      <c r="B171" s="390" t="s">
        <v>204</v>
      </c>
      <c r="C171" s="390"/>
      <c r="D171" s="390"/>
      <c r="E171" s="390"/>
      <c r="F171" s="390"/>
      <c r="G171" s="410"/>
    </row>
    <row r="172" spans="1:9" ht="96.75" customHeight="1" thickBot="1" x14ac:dyDescent="0.3">
      <c r="A172" s="67" t="s">
        <v>22</v>
      </c>
      <c r="B172" s="411" t="s">
        <v>44</v>
      </c>
      <c r="C172" s="412"/>
      <c r="D172" s="412"/>
      <c r="E172" s="413"/>
      <c r="F172" s="414" t="s">
        <v>203</v>
      </c>
      <c r="G172" s="414" t="s">
        <v>195</v>
      </c>
    </row>
    <row r="173" spans="1:9" ht="20.25" customHeight="1" thickBot="1" x14ac:dyDescent="0.3">
      <c r="A173" s="68"/>
      <c r="B173" s="82">
        <v>2022</v>
      </c>
      <c r="C173" s="82">
        <v>2023</v>
      </c>
      <c r="D173" s="82">
        <v>2024</v>
      </c>
      <c r="E173" s="82">
        <v>2025</v>
      </c>
      <c r="F173" s="415"/>
      <c r="G173" s="415"/>
    </row>
    <row r="174" spans="1:9" x14ac:dyDescent="0.25">
      <c r="A174" s="32" t="s">
        <v>24</v>
      </c>
      <c r="B174" s="69"/>
      <c r="C174" s="69"/>
      <c r="D174" s="69"/>
      <c r="E174" s="69"/>
      <c r="F174" s="70">
        <f t="shared" ref="F174:F193" si="15">SUM(B174:E174)</f>
        <v>0</v>
      </c>
      <c r="G174" s="106" t="e">
        <f t="shared" ref="G174:G192" si="16">F174/(SUM(F15,F40,F65,F90))</f>
        <v>#DIV/0!</v>
      </c>
    </row>
    <row r="175" spans="1:9" x14ac:dyDescent="0.25">
      <c r="A175" s="71" t="s">
        <v>25</v>
      </c>
      <c r="B175" s="72"/>
      <c r="C175" s="72"/>
      <c r="D175" s="72"/>
      <c r="E175" s="72"/>
      <c r="F175" s="73">
        <f t="shared" si="15"/>
        <v>0</v>
      </c>
      <c r="G175" s="107" t="e">
        <f t="shared" si="16"/>
        <v>#DIV/0!</v>
      </c>
    </row>
    <row r="176" spans="1:9" x14ac:dyDescent="0.25">
      <c r="A176" s="71" t="s">
        <v>26</v>
      </c>
      <c r="B176" s="72"/>
      <c r="C176" s="72"/>
      <c r="D176" s="72"/>
      <c r="E176" s="72"/>
      <c r="F176" s="73">
        <f t="shared" si="15"/>
        <v>0</v>
      </c>
      <c r="G176" s="107" t="e">
        <f t="shared" si="16"/>
        <v>#DIV/0!</v>
      </c>
    </row>
    <row r="177" spans="1:7" x14ac:dyDescent="0.25">
      <c r="A177" s="71" t="s">
        <v>27</v>
      </c>
      <c r="B177" s="72"/>
      <c r="C177" s="72"/>
      <c r="D177" s="72"/>
      <c r="E177" s="72"/>
      <c r="F177" s="73">
        <f t="shared" si="15"/>
        <v>0</v>
      </c>
      <c r="G177" s="107" t="e">
        <f t="shared" si="16"/>
        <v>#DIV/0!</v>
      </c>
    </row>
    <row r="178" spans="1:7" x14ac:dyDescent="0.25">
      <c r="A178" s="71" t="s">
        <v>28</v>
      </c>
      <c r="B178" s="72"/>
      <c r="C178" s="72"/>
      <c r="D178" s="72"/>
      <c r="E178" s="72"/>
      <c r="F178" s="73">
        <f t="shared" si="15"/>
        <v>0</v>
      </c>
      <c r="G178" s="107" t="e">
        <f t="shared" si="16"/>
        <v>#DIV/0!</v>
      </c>
    </row>
    <row r="179" spans="1:7" x14ac:dyDescent="0.25">
      <c r="A179" s="71" t="s">
        <v>29</v>
      </c>
      <c r="B179" s="72"/>
      <c r="C179" s="72"/>
      <c r="D179" s="72"/>
      <c r="E179" s="72"/>
      <c r="F179" s="73">
        <f t="shared" si="15"/>
        <v>0</v>
      </c>
      <c r="G179" s="107" t="e">
        <f t="shared" si="16"/>
        <v>#DIV/0!</v>
      </c>
    </row>
    <row r="180" spans="1:7" x14ac:dyDescent="0.25">
      <c r="A180" s="71" t="s">
        <v>30</v>
      </c>
      <c r="B180" s="72"/>
      <c r="C180" s="72"/>
      <c r="D180" s="72"/>
      <c r="E180" s="72"/>
      <c r="F180" s="73">
        <f t="shared" si="15"/>
        <v>0</v>
      </c>
      <c r="G180" s="107" t="e">
        <f t="shared" si="16"/>
        <v>#DIV/0!</v>
      </c>
    </row>
    <row r="181" spans="1:7" x14ac:dyDescent="0.25">
      <c r="A181" s="71" t="s">
        <v>31</v>
      </c>
      <c r="B181" s="72"/>
      <c r="C181" s="72"/>
      <c r="D181" s="72"/>
      <c r="E181" s="72"/>
      <c r="F181" s="73">
        <f t="shared" si="15"/>
        <v>0</v>
      </c>
      <c r="G181" s="107" t="e">
        <f t="shared" si="16"/>
        <v>#DIV/0!</v>
      </c>
    </row>
    <row r="182" spans="1:7" x14ac:dyDescent="0.25">
      <c r="A182" s="71" t="s">
        <v>32</v>
      </c>
      <c r="B182" s="72"/>
      <c r="C182" s="72"/>
      <c r="D182" s="72"/>
      <c r="E182" s="72"/>
      <c r="F182" s="73">
        <f t="shared" si="15"/>
        <v>0</v>
      </c>
      <c r="G182" s="107" t="e">
        <f t="shared" si="16"/>
        <v>#DIV/0!</v>
      </c>
    </row>
    <row r="183" spans="1:7" x14ac:dyDescent="0.25">
      <c r="A183" s="71" t="s">
        <v>33</v>
      </c>
      <c r="B183" s="72"/>
      <c r="C183" s="72"/>
      <c r="D183" s="72"/>
      <c r="E183" s="72"/>
      <c r="F183" s="73">
        <f t="shared" si="15"/>
        <v>0</v>
      </c>
      <c r="G183" s="107" t="e">
        <f t="shared" si="16"/>
        <v>#DIV/0!</v>
      </c>
    </row>
    <row r="184" spans="1:7" x14ac:dyDescent="0.25">
      <c r="A184" s="71" t="s">
        <v>34</v>
      </c>
      <c r="B184" s="72"/>
      <c r="C184" s="72"/>
      <c r="D184" s="72"/>
      <c r="E184" s="72"/>
      <c r="F184" s="73">
        <f t="shared" si="15"/>
        <v>0</v>
      </c>
      <c r="G184" s="107" t="e">
        <f t="shared" si="16"/>
        <v>#DIV/0!</v>
      </c>
    </row>
    <row r="185" spans="1:7" x14ac:dyDescent="0.25">
      <c r="A185" s="71" t="s">
        <v>35</v>
      </c>
      <c r="B185" s="72"/>
      <c r="C185" s="72"/>
      <c r="D185" s="72"/>
      <c r="E185" s="72"/>
      <c r="F185" s="73">
        <f t="shared" si="15"/>
        <v>0</v>
      </c>
      <c r="G185" s="107" t="e">
        <f t="shared" si="16"/>
        <v>#DIV/0!</v>
      </c>
    </row>
    <row r="186" spans="1:7" x14ac:dyDescent="0.25">
      <c r="A186" s="71" t="s">
        <v>36</v>
      </c>
      <c r="B186" s="72"/>
      <c r="C186" s="72"/>
      <c r="D186" s="72"/>
      <c r="E186" s="72"/>
      <c r="F186" s="73">
        <f t="shared" si="15"/>
        <v>0</v>
      </c>
      <c r="G186" s="107" t="e">
        <f t="shared" si="16"/>
        <v>#DIV/0!</v>
      </c>
    </row>
    <row r="187" spans="1:7" x14ac:dyDescent="0.25">
      <c r="A187" s="71" t="s">
        <v>37</v>
      </c>
      <c r="B187" s="72"/>
      <c r="C187" s="72"/>
      <c r="D187" s="72"/>
      <c r="E187" s="72"/>
      <c r="F187" s="73">
        <f t="shared" si="15"/>
        <v>0</v>
      </c>
      <c r="G187" s="107" t="e">
        <f t="shared" si="16"/>
        <v>#DIV/0!</v>
      </c>
    </row>
    <row r="188" spans="1:7" x14ac:dyDescent="0.25">
      <c r="A188" s="71" t="s">
        <v>38</v>
      </c>
      <c r="B188" s="72"/>
      <c r="C188" s="72"/>
      <c r="D188" s="72"/>
      <c r="E188" s="72"/>
      <c r="F188" s="73">
        <f t="shared" si="15"/>
        <v>0</v>
      </c>
      <c r="G188" s="107" t="e">
        <f t="shared" si="16"/>
        <v>#DIV/0!</v>
      </c>
    </row>
    <row r="189" spans="1:7" x14ac:dyDescent="0.25">
      <c r="A189" s="71" t="s">
        <v>39</v>
      </c>
      <c r="B189" s="72"/>
      <c r="C189" s="72"/>
      <c r="D189" s="72"/>
      <c r="E189" s="72"/>
      <c r="F189" s="73">
        <f t="shared" si="15"/>
        <v>0</v>
      </c>
      <c r="G189" s="107" t="e">
        <f t="shared" si="16"/>
        <v>#DIV/0!</v>
      </c>
    </row>
    <row r="190" spans="1:7" x14ac:dyDescent="0.25">
      <c r="A190" s="71" t="s">
        <v>40</v>
      </c>
      <c r="B190" s="72"/>
      <c r="C190" s="72"/>
      <c r="D190" s="72"/>
      <c r="E190" s="72"/>
      <c r="F190" s="73">
        <f t="shared" si="15"/>
        <v>0</v>
      </c>
      <c r="G190" s="107" t="e">
        <f t="shared" si="16"/>
        <v>#DIV/0!</v>
      </c>
    </row>
    <row r="191" spans="1:7" x14ac:dyDescent="0.25">
      <c r="A191" s="71" t="s">
        <v>41</v>
      </c>
      <c r="B191" s="72"/>
      <c r="C191" s="72"/>
      <c r="D191" s="72"/>
      <c r="E191" s="72"/>
      <c r="F191" s="73">
        <f t="shared" si="15"/>
        <v>0</v>
      </c>
      <c r="G191" s="107" t="e">
        <f t="shared" si="16"/>
        <v>#DIV/0!</v>
      </c>
    </row>
    <row r="192" spans="1:7" x14ac:dyDescent="0.25">
      <c r="A192" s="74" t="s">
        <v>42</v>
      </c>
      <c r="B192" s="75"/>
      <c r="C192" s="75"/>
      <c r="D192" s="75"/>
      <c r="E192" s="72"/>
      <c r="F192" s="73">
        <f t="shared" si="15"/>
        <v>0</v>
      </c>
      <c r="G192" s="107" t="e">
        <f t="shared" si="16"/>
        <v>#DIV/0!</v>
      </c>
    </row>
    <row r="193" spans="1:9" ht="15.75" thickBot="1" x14ac:dyDescent="0.3">
      <c r="A193" s="77" t="s">
        <v>84</v>
      </c>
      <c r="B193" s="78"/>
      <c r="C193" s="78"/>
      <c r="D193" s="78"/>
      <c r="E193" s="78"/>
      <c r="F193" s="83">
        <f t="shared" si="15"/>
        <v>0</v>
      </c>
      <c r="G193" s="108" t="e">
        <f>F193/(SUM(F34,F59,F84,F109,F119))</f>
        <v>#DIV/0!</v>
      </c>
    </row>
    <row r="194" spans="1:9" ht="18" customHeight="1" thickBot="1" x14ac:dyDescent="0.3">
      <c r="A194" s="79" t="s">
        <v>43</v>
      </c>
      <c r="B194" s="80">
        <f>SUM(B174:B192)</f>
        <v>0</v>
      </c>
      <c r="C194" s="80">
        <f t="shared" ref="C194:E194" si="17">SUM(C174:C192)</f>
        <v>0</v>
      </c>
      <c r="D194" s="80">
        <f t="shared" si="17"/>
        <v>0</v>
      </c>
      <c r="E194" s="80">
        <f t="shared" si="17"/>
        <v>0</v>
      </c>
      <c r="F194" s="80">
        <f>SUM(F174:F192)</f>
        <v>0</v>
      </c>
      <c r="G194" s="105" t="e">
        <f>F194/(SUM(F35,F60,F85,F110,F119))</f>
        <v>#DIV/0!</v>
      </c>
    </row>
    <row r="195" spans="1:9" ht="15.75" thickBot="1" x14ac:dyDescent="0.3">
      <c r="A195" s="94"/>
      <c r="B195" s="81"/>
      <c r="C195" s="81"/>
      <c r="D195" s="81"/>
      <c r="E195" s="81"/>
      <c r="F195" s="81"/>
      <c r="G195" s="81"/>
      <c r="H195" s="81"/>
      <c r="I195" s="81"/>
    </row>
    <row r="196" spans="1:9" ht="36.75" customHeight="1" thickBot="1" x14ac:dyDescent="0.3">
      <c r="A196" s="84" t="s">
        <v>59</v>
      </c>
      <c r="B196" s="390" t="s">
        <v>205</v>
      </c>
      <c r="C196" s="390"/>
      <c r="D196" s="390"/>
      <c r="E196" s="390"/>
      <c r="F196" s="390"/>
      <c r="G196" s="410"/>
    </row>
    <row r="197" spans="1:9" ht="66.75" customHeight="1" thickBot="1" x14ac:dyDescent="0.3">
      <c r="A197" s="283" t="s">
        <v>22</v>
      </c>
      <c r="B197" s="411" t="s">
        <v>44</v>
      </c>
      <c r="C197" s="412"/>
      <c r="D197" s="412"/>
      <c r="E197" s="413"/>
      <c r="F197" s="414" t="s">
        <v>199</v>
      </c>
      <c r="G197" s="414" t="s">
        <v>195</v>
      </c>
    </row>
    <row r="198" spans="1:9" ht="15.75" thickBot="1" x14ac:dyDescent="0.3">
      <c r="A198" s="68"/>
      <c r="B198" s="82">
        <v>2022</v>
      </c>
      <c r="C198" s="82">
        <v>2023</v>
      </c>
      <c r="D198" s="82">
        <v>2024</v>
      </c>
      <c r="E198" s="82">
        <v>2025</v>
      </c>
      <c r="F198" s="415"/>
      <c r="G198" s="415"/>
    </row>
    <row r="199" spans="1:9" x14ac:dyDescent="0.25">
      <c r="A199" s="32" t="s">
        <v>24</v>
      </c>
      <c r="B199" s="69"/>
      <c r="C199" s="69"/>
      <c r="D199" s="69"/>
      <c r="E199" s="69"/>
      <c r="F199" s="70">
        <f t="shared" ref="F199:F218" si="18">SUM(B199:E199)</f>
        <v>0</v>
      </c>
      <c r="G199" s="106" t="e">
        <f t="shared" ref="G199:G217" si="19">F199/(SUM(F15,F40,F65,F90))</f>
        <v>#DIV/0!</v>
      </c>
    </row>
    <row r="200" spans="1:9" x14ac:dyDescent="0.25">
      <c r="A200" s="71" t="s">
        <v>25</v>
      </c>
      <c r="B200" s="72"/>
      <c r="C200" s="72"/>
      <c r="D200" s="72"/>
      <c r="E200" s="72"/>
      <c r="F200" s="73">
        <f t="shared" si="18"/>
        <v>0</v>
      </c>
      <c r="G200" s="107" t="e">
        <f t="shared" si="19"/>
        <v>#DIV/0!</v>
      </c>
    </row>
    <row r="201" spans="1:9" x14ac:dyDescent="0.25">
      <c r="A201" s="71" t="s">
        <v>26</v>
      </c>
      <c r="B201" s="72"/>
      <c r="C201" s="72"/>
      <c r="D201" s="72"/>
      <c r="E201" s="72"/>
      <c r="F201" s="73">
        <f t="shared" si="18"/>
        <v>0</v>
      </c>
      <c r="G201" s="107" t="e">
        <f t="shared" si="19"/>
        <v>#DIV/0!</v>
      </c>
    </row>
    <row r="202" spans="1:9" x14ac:dyDescent="0.25">
      <c r="A202" s="71" t="s">
        <v>27</v>
      </c>
      <c r="B202" s="72"/>
      <c r="C202" s="72"/>
      <c r="D202" s="72"/>
      <c r="E202" s="72"/>
      <c r="F202" s="73">
        <f t="shared" si="18"/>
        <v>0</v>
      </c>
      <c r="G202" s="107" t="e">
        <f t="shared" si="19"/>
        <v>#DIV/0!</v>
      </c>
    </row>
    <row r="203" spans="1:9" x14ac:dyDescent="0.25">
      <c r="A203" s="71" t="s">
        <v>28</v>
      </c>
      <c r="B203" s="72"/>
      <c r="C203" s="72"/>
      <c r="D203" s="72"/>
      <c r="E203" s="72"/>
      <c r="F203" s="73">
        <f t="shared" si="18"/>
        <v>0</v>
      </c>
      <c r="G203" s="107" t="e">
        <f t="shared" si="19"/>
        <v>#DIV/0!</v>
      </c>
    </row>
    <row r="204" spans="1:9" x14ac:dyDescent="0.25">
      <c r="A204" s="71" t="s">
        <v>29</v>
      </c>
      <c r="B204" s="72"/>
      <c r="C204" s="72"/>
      <c r="D204" s="72"/>
      <c r="E204" s="72"/>
      <c r="F204" s="73">
        <f t="shared" si="18"/>
        <v>0</v>
      </c>
      <c r="G204" s="107" t="e">
        <f t="shared" si="19"/>
        <v>#DIV/0!</v>
      </c>
    </row>
    <row r="205" spans="1:9" x14ac:dyDescent="0.25">
      <c r="A205" s="71" t="s">
        <v>30</v>
      </c>
      <c r="B205" s="72"/>
      <c r="C205" s="72"/>
      <c r="D205" s="72"/>
      <c r="E205" s="72"/>
      <c r="F205" s="73">
        <f t="shared" si="18"/>
        <v>0</v>
      </c>
      <c r="G205" s="107" t="e">
        <f t="shared" si="19"/>
        <v>#DIV/0!</v>
      </c>
    </row>
    <row r="206" spans="1:9" x14ac:dyDescent="0.25">
      <c r="A206" s="71" t="s">
        <v>31</v>
      </c>
      <c r="B206" s="72"/>
      <c r="C206" s="72"/>
      <c r="D206" s="72"/>
      <c r="E206" s="72"/>
      <c r="F206" s="73">
        <f t="shared" si="18"/>
        <v>0</v>
      </c>
      <c r="G206" s="107" t="e">
        <f t="shared" si="19"/>
        <v>#DIV/0!</v>
      </c>
    </row>
    <row r="207" spans="1:9" x14ac:dyDescent="0.25">
      <c r="A207" s="71" t="s">
        <v>32</v>
      </c>
      <c r="B207" s="72"/>
      <c r="C207" s="72"/>
      <c r="D207" s="72"/>
      <c r="E207" s="72"/>
      <c r="F207" s="73">
        <f t="shared" si="18"/>
        <v>0</v>
      </c>
      <c r="G207" s="107" t="e">
        <f t="shared" si="19"/>
        <v>#DIV/0!</v>
      </c>
    </row>
    <row r="208" spans="1:9" x14ac:dyDescent="0.25">
      <c r="A208" s="71" t="s">
        <v>33</v>
      </c>
      <c r="B208" s="72"/>
      <c r="C208" s="72"/>
      <c r="D208" s="72"/>
      <c r="E208" s="72"/>
      <c r="F208" s="73">
        <f t="shared" si="18"/>
        <v>0</v>
      </c>
      <c r="G208" s="107" t="e">
        <f t="shared" si="19"/>
        <v>#DIV/0!</v>
      </c>
    </row>
    <row r="209" spans="1:7" x14ac:dyDescent="0.25">
      <c r="A209" s="71" t="s">
        <v>34</v>
      </c>
      <c r="B209" s="72"/>
      <c r="C209" s="72"/>
      <c r="D209" s="72"/>
      <c r="E209" s="72"/>
      <c r="F209" s="73">
        <f t="shared" si="18"/>
        <v>0</v>
      </c>
      <c r="G209" s="107" t="e">
        <f t="shared" si="19"/>
        <v>#DIV/0!</v>
      </c>
    </row>
    <row r="210" spans="1:7" x14ac:dyDescent="0.25">
      <c r="A210" s="71" t="s">
        <v>35</v>
      </c>
      <c r="B210" s="72"/>
      <c r="C210" s="72"/>
      <c r="D210" s="72"/>
      <c r="E210" s="72"/>
      <c r="F210" s="73">
        <f t="shared" si="18"/>
        <v>0</v>
      </c>
      <c r="G210" s="107" t="e">
        <f t="shared" si="19"/>
        <v>#DIV/0!</v>
      </c>
    </row>
    <row r="211" spans="1:7" x14ac:dyDescent="0.25">
      <c r="A211" s="71" t="s">
        <v>36</v>
      </c>
      <c r="B211" s="72"/>
      <c r="C211" s="72"/>
      <c r="D211" s="72"/>
      <c r="E211" s="72"/>
      <c r="F211" s="73">
        <f t="shared" si="18"/>
        <v>0</v>
      </c>
      <c r="G211" s="107" t="e">
        <f t="shared" si="19"/>
        <v>#DIV/0!</v>
      </c>
    </row>
    <row r="212" spans="1:7" x14ac:dyDescent="0.25">
      <c r="A212" s="71" t="s">
        <v>37</v>
      </c>
      <c r="B212" s="72"/>
      <c r="C212" s="72"/>
      <c r="D212" s="72"/>
      <c r="E212" s="72"/>
      <c r="F212" s="73">
        <f t="shared" si="18"/>
        <v>0</v>
      </c>
      <c r="G212" s="107" t="e">
        <f t="shared" si="19"/>
        <v>#DIV/0!</v>
      </c>
    </row>
    <row r="213" spans="1:7" x14ac:dyDescent="0.25">
      <c r="A213" s="71" t="s">
        <v>38</v>
      </c>
      <c r="B213" s="72"/>
      <c r="C213" s="72"/>
      <c r="D213" s="72"/>
      <c r="E213" s="72"/>
      <c r="F213" s="73">
        <f t="shared" si="18"/>
        <v>0</v>
      </c>
      <c r="G213" s="107" t="e">
        <f t="shared" si="19"/>
        <v>#DIV/0!</v>
      </c>
    </row>
    <row r="214" spans="1:7" x14ac:dyDescent="0.25">
      <c r="A214" s="71" t="s">
        <v>39</v>
      </c>
      <c r="B214" s="72"/>
      <c r="C214" s="72"/>
      <c r="D214" s="72"/>
      <c r="E214" s="72"/>
      <c r="F214" s="73">
        <f t="shared" si="18"/>
        <v>0</v>
      </c>
      <c r="G214" s="107" t="e">
        <f t="shared" si="19"/>
        <v>#DIV/0!</v>
      </c>
    </row>
    <row r="215" spans="1:7" x14ac:dyDescent="0.25">
      <c r="A215" s="71" t="s">
        <v>40</v>
      </c>
      <c r="B215" s="72"/>
      <c r="C215" s="72"/>
      <c r="D215" s="72"/>
      <c r="E215" s="72"/>
      <c r="F215" s="73">
        <f t="shared" si="18"/>
        <v>0</v>
      </c>
      <c r="G215" s="107" t="e">
        <f t="shared" si="19"/>
        <v>#DIV/0!</v>
      </c>
    </row>
    <row r="216" spans="1:7" x14ac:dyDescent="0.25">
      <c r="A216" s="71" t="s">
        <v>41</v>
      </c>
      <c r="B216" s="72"/>
      <c r="C216" s="72"/>
      <c r="D216" s="72"/>
      <c r="E216" s="72"/>
      <c r="F216" s="73">
        <f t="shared" si="18"/>
        <v>0</v>
      </c>
      <c r="G216" s="107" t="e">
        <f t="shared" si="19"/>
        <v>#DIV/0!</v>
      </c>
    </row>
    <row r="217" spans="1:7" x14ac:dyDescent="0.25">
      <c r="A217" s="74" t="s">
        <v>42</v>
      </c>
      <c r="B217" s="75"/>
      <c r="C217" s="75"/>
      <c r="D217" s="75"/>
      <c r="E217" s="72"/>
      <c r="F217" s="73">
        <f t="shared" si="18"/>
        <v>0</v>
      </c>
      <c r="G217" s="107" t="e">
        <f t="shared" si="19"/>
        <v>#DIV/0!</v>
      </c>
    </row>
    <row r="218" spans="1:7" ht="15.75" thickBot="1" x14ac:dyDescent="0.3">
      <c r="A218" s="77" t="s">
        <v>84</v>
      </c>
      <c r="B218" s="78"/>
      <c r="C218" s="78"/>
      <c r="D218" s="78"/>
      <c r="E218" s="78"/>
      <c r="F218" s="83">
        <f t="shared" si="18"/>
        <v>0</v>
      </c>
      <c r="G218" s="108" t="e">
        <f>F218/(SUM(F34,F59,F84,F109,F119))</f>
        <v>#DIV/0!</v>
      </c>
    </row>
    <row r="219" spans="1:7" ht="15.75" thickBot="1" x14ac:dyDescent="0.3">
      <c r="A219" s="79" t="s">
        <v>43</v>
      </c>
      <c r="B219" s="80">
        <f>SUM(B199:B217)</f>
        <v>0</v>
      </c>
      <c r="C219" s="80">
        <f t="shared" ref="C219:E219" si="20">SUM(C199:C217)</f>
        <v>0</v>
      </c>
      <c r="D219" s="80">
        <f t="shared" si="20"/>
        <v>0</v>
      </c>
      <c r="E219" s="80">
        <f t="shared" si="20"/>
        <v>0</v>
      </c>
      <c r="F219" s="80">
        <f>SUM(F199:F218)</f>
        <v>0</v>
      </c>
      <c r="G219" s="111" t="e">
        <f>F219/(SUM(F35,F60,F85,F110,F119))</f>
        <v>#DIV/0!</v>
      </c>
    </row>
    <row r="220" spans="1:7" x14ac:dyDescent="0.25">
      <c r="A220" s="94"/>
      <c r="B220" s="81"/>
      <c r="C220" s="81"/>
      <c r="D220" s="81"/>
      <c r="E220" s="81"/>
      <c r="F220" s="81"/>
      <c r="G220" s="81"/>
    </row>
  </sheetData>
  <mergeCells count="34">
    <mergeCell ref="B113:E113"/>
    <mergeCell ref="B88:E88"/>
    <mergeCell ref="B87:F87"/>
    <mergeCell ref="B63:E63"/>
    <mergeCell ref="B112:F112"/>
    <mergeCell ref="B122:E122"/>
    <mergeCell ref="B147:E147"/>
    <mergeCell ref="F147:F148"/>
    <mergeCell ref="B121:G121"/>
    <mergeCell ref="B146:G146"/>
    <mergeCell ref="G147:G148"/>
    <mergeCell ref="G122:G123"/>
    <mergeCell ref="F122:F123"/>
    <mergeCell ref="B196:G196"/>
    <mergeCell ref="B197:E197"/>
    <mergeCell ref="F197:F198"/>
    <mergeCell ref="B171:G171"/>
    <mergeCell ref="G197:G198"/>
    <mergeCell ref="B172:E172"/>
    <mergeCell ref="F172:F173"/>
    <mergeCell ref="G172:G173"/>
    <mergeCell ref="A1:F1"/>
    <mergeCell ref="A3:F3"/>
    <mergeCell ref="B12:F12"/>
    <mergeCell ref="B13:E13"/>
    <mergeCell ref="B62:F62"/>
    <mergeCell ref="B5:F5"/>
    <mergeCell ref="B6:F6"/>
    <mergeCell ref="B7:F7"/>
    <mergeCell ref="B8:F8"/>
    <mergeCell ref="B9:F9"/>
    <mergeCell ref="A2:F2"/>
    <mergeCell ref="B38:E38"/>
    <mergeCell ref="B37:F37"/>
  </mergeCells>
  <printOptions horizontalCentered="1"/>
  <pageMargins left="0.39370078740157483" right="0.39370078740157483" top="1.3779527559055118" bottom="0.39370078740157483" header="0.39370078740157483" footer="0.11811023622047245"/>
  <pageSetup paperSize="9" scale="76" fitToHeight="0" orientation="portrait" r:id="rId1"/>
  <headerFooter>
    <oddHeader>&amp;L&amp;"-,Tučná kurzíva"&amp;12Program EXCELES
VES1/2021&amp;14
&amp;"-,Obyčejné"&amp;10&amp;F
&amp;A&amp;"-,Tučná kurzíva"&amp;14
&amp;R&amp;"-,Tučné"&amp;16LX22NPO51 .. ..&amp;20
&amp;"-,Obyčejné"&amp;10&amp;P/&amp;N</oddHeader>
  </headerFooter>
  <rowBreaks count="3" manualBreakCount="3">
    <brk id="36" max="16383" man="1"/>
    <brk id="120" max="6" man="1"/>
    <brk id="170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A8FDE-F080-48D6-BEB1-938976E78AE2}">
  <sheetPr>
    <pageSetUpPr fitToPage="1"/>
  </sheetPr>
  <dimension ref="A1:U232"/>
  <sheetViews>
    <sheetView topLeftCell="A25" zoomScale="115" zoomScaleNormal="115" workbookViewId="0">
      <selection activeCell="E27" sqref="E27"/>
    </sheetView>
  </sheetViews>
  <sheetFormatPr defaultColWidth="8.7109375" defaultRowHeight="15" x14ac:dyDescent="0.25"/>
  <cols>
    <col min="1" max="1" width="30.85546875" style="33" customWidth="1"/>
    <col min="2" max="2" width="10.85546875" style="112" customWidth="1"/>
    <col min="3" max="3" width="14.7109375" style="112" customWidth="1"/>
    <col min="4" max="4" width="12.42578125" style="112" customWidth="1"/>
    <col min="5" max="5" width="13" style="112" customWidth="1"/>
    <col min="6" max="6" width="12.42578125" style="112" customWidth="1"/>
    <col min="7" max="7" width="14.28515625" style="112" customWidth="1"/>
    <col min="8" max="8" width="12.85546875" style="112" customWidth="1"/>
    <col min="9" max="9" width="14" style="33" customWidth="1"/>
    <col min="10" max="14" width="12.42578125" style="33" customWidth="1"/>
    <col min="15" max="15" width="17.28515625" style="33" customWidth="1"/>
    <col min="16" max="16" width="8.7109375" style="33"/>
    <col min="17" max="17" width="17.42578125" style="33" customWidth="1"/>
    <col min="18" max="18" width="8.7109375" style="33"/>
    <col min="19" max="19" width="18.42578125" style="33" customWidth="1"/>
    <col min="20" max="20" width="14.42578125" style="33" customWidth="1"/>
    <col min="21" max="16384" width="8.7109375" style="33"/>
  </cols>
  <sheetData>
    <row r="1" spans="1:17" ht="110.25" customHeight="1" x14ac:dyDescent="0.25">
      <c r="A1" s="388" t="str">
        <f>'f2a) Cíle'!A1:F1</f>
        <v>Instrukce: Takto okrově podbarvená pole jsou určena k povinnému vyplnění uchazečem. Lze přidávat řádky dle potřeby. Po vyplnění vždy prosím upravte výšky řádků a v každém listu vyberte oblast tisku tak, aby žádný text nechyběl. Až poté převeďte jednotlivé listy do formátu "pdf". Zkontrolujte úplnost viditelného textu v "pdf" formátu. Soubory jednotlivých listů ve formátu "pdf" označujte názvem souboru původního formuláře s přidáním "pořadového" písmene (a, ...) za písmeno "f" v názvu, a to podle listu (vzor:  LX_f2a_..., LX_f2b_... ). Předmětem hodnocení u návrhu projektu je ambice, reálnost atp. dle ZD. Poslední list "Seznamy" do "pdf" formátu nepřevádějte a v případě listinné podoby ani netiskněte.</v>
      </c>
      <c r="B1" s="427"/>
      <c r="C1" s="427"/>
      <c r="D1" s="427"/>
      <c r="E1" s="427"/>
      <c r="F1" s="427"/>
      <c r="G1" s="91"/>
      <c r="H1" s="91"/>
      <c r="I1" s="91"/>
      <c r="J1" s="91"/>
      <c r="K1" s="91"/>
    </row>
    <row r="2" spans="1:17" ht="37.5" customHeight="1" x14ac:dyDescent="0.25">
      <c r="A2" s="428" t="str">
        <f>'f2a) Cíle'!$A$1:$F$2</f>
        <v xml:space="preserve">Do bílých ani jinak než okrově podbarvených polí nepište. Některá bíle podbarvená pole slouží k výpočtům nebo automatickému doplnění hodnot na základě dat uvedených v okrově podbarvených polích. </v>
      </c>
      <c r="B2" s="428"/>
      <c r="C2" s="428"/>
      <c r="D2" s="428"/>
      <c r="E2" s="428"/>
      <c r="F2" s="428"/>
      <c r="G2" s="91"/>
      <c r="H2" s="91"/>
      <c r="I2" s="91"/>
      <c r="J2" s="91"/>
      <c r="K2" s="91"/>
    </row>
    <row r="3" spans="1:17" ht="37.5" customHeight="1" thickBot="1" x14ac:dyDescent="0.3">
      <c r="A3" s="435" t="s">
        <v>369</v>
      </c>
      <c r="B3" s="436"/>
      <c r="C3" s="436"/>
      <c r="D3" s="436"/>
      <c r="E3" s="436"/>
      <c r="F3" s="436"/>
      <c r="G3" s="91"/>
      <c r="H3" s="91"/>
      <c r="I3" s="91"/>
      <c r="J3" s="91"/>
      <c r="K3" s="91"/>
    </row>
    <row r="4" spans="1:17" s="65" customFormat="1" ht="32.25" customHeight="1" thickBot="1" x14ac:dyDescent="0.3">
      <c r="A4" s="432" t="str">
        <f>'f2a) Cíle'!13:13</f>
        <v>Formulář návrhu projektu f2</v>
      </c>
      <c r="B4" s="433"/>
      <c r="C4" s="433"/>
      <c r="D4" s="433"/>
      <c r="E4" s="433"/>
      <c r="F4" s="434"/>
      <c r="G4" s="91"/>
      <c r="H4" s="91"/>
      <c r="I4" s="91"/>
      <c r="J4" s="91"/>
      <c r="K4" s="91"/>
      <c r="L4" s="64"/>
      <c r="M4" s="64"/>
      <c r="N4" s="64"/>
      <c r="O4" s="64"/>
      <c r="P4" s="64"/>
      <c r="Q4" s="64"/>
    </row>
    <row r="5" spans="1:17" x14ac:dyDescent="0.25">
      <c r="A5" s="123" t="s">
        <v>8</v>
      </c>
      <c r="B5" s="429">
        <f>'f2a) Cíle'!B14</f>
        <v>0</v>
      </c>
      <c r="C5" s="430"/>
      <c r="D5" s="430"/>
      <c r="E5" s="430"/>
      <c r="F5" s="431"/>
      <c r="G5" s="91"/>
      <c r="H5" s="91"/>
      <c r="I5" s="91"/>
      <c r="J5" s="91"/>
      <c r="K5" s="91"/>
    </row>
    <row r="6" spans="1:17" x14ac:dyDescent="0.25">
      <c r="A6" s="124" t="s">
        <v>404</v>
      </c>
      <c r="B6" s="429">
        <f>'f2a) Cíle'!B15</f>
        <v>0</v>
      </c>
      <c r="C6" s="430"/>
      <c r="D6" s="430"/>
      <c r="E6" s="430"/>
      <c r="F6" s="431"/>
      <c r="G6" s="91"/>
      <c r="H6" s="91"/>
      <c r="I6" s="91"/>
      <c r="J6" s="91"/>
      <c r="K6" s="91"/>
    </row>
    <row r="7" spans="1:17" x14ac:dyDescent="0.25">
      <c r="A7" s="125" t="s">
        <v>352</v>
      </c>
      <c r="B7" s="429">
        <f>'f2a) Cíle'!B16</f>
        <v>0</v>
      </c>
      <c r="C7" s="430"/>
      <c r="D7" s="430"/>
      <c r="E7" s="430"/>
      <c r="F7" s="431"/>
      <c r="G7" s="91"/>
      <c r="H7" s="91"/>
      <c r="I7" s="91"/>
      <c r="J7" s="91"/>
      <c r="K7" s="91"/>
    </row>
    <row r="8" spans="1:17" x14ac:dyDescent="0.25">
      <c r="A8" s="125" t="s">
        <v>372</v>
      </c>
      <c r="B8" s="429">
        <f>'f2a) Cíle'!B17</f>
        <v>0</v>
      </c>
      <c r="C8" s="430"/>
      <c r="D8" s="430"/>
      <c r="E8" s="430"/>
      <c r="F8" s="431"/>
      <c r="G8" s="91"/>
      <c r="H8" s="91"/>
      <c r="I8" s="91"/>
      <c r="J8" s="91"/>
      <c r="K8" s="91"/>
    </row>
    <row r="9" spans="1:17" ht="15.75" thickBot="1" x14ac:dyDescent="0.3">
      <c r="A9" s="126" t="s">
        <v>371</v>
      </c>
      <c r="B9" s="452">
        <f>'f2a) Cíle'!B18</f>
        <v>0</v>
      </c>
      <c r="C9" s="453"/>
      <c r="D9" s="453"/>
      <c r="E9" s="453"/>
      <c r="F9" s="454"/>
      <c r="G9" s="91"/>
      <c r="H9" s="91"/>
      <c r="I9" s="91"/>
      <c r="J9" s="91"/>
      <c r="K9" s="91"/>
    </row>
    <row r="10" spans="1:17" ht="15.75" thickBot="1" x14ac:dyDescent="0.3">
      <c r="G10" s="91"/>
      <c r="H10" s="91"/>
      <c r="I10" s="91"/>
      <c r="J10" s="91"/>
      <c r="K10" s="91"/>
    </row>
    <row r="11" spans="1:17" ht="21.75" thickBot="1" x14ac:dyDescent="0.3">
      <c r="A11" s="22" t="s">
        <v>60</v>
      </c>
      <c r="B11" s="155"/>
      <c r="C11" s="155"/>
      <c r="D11" s="155"/>
      <c r="E11" s="155"/>
      <c r="F11" s="155"/>
      <c r="G11" s="156"/>
      <c r="H11" s="91"/>
      <c r="I11" s="91"/>
      <c r="J11" s="91"/>
      <c r="K11" s="91"/>
    </row>
    <row r="12" spans="1:17" s="130" customFormat="1" ht="37.5" customHeight="1" thickBot="1" x14ac:dyDescent="0.3">
      <c r="A12" s="132" t="s">
        <v>61</v>
      </c>
      <c r="B12" s="457" t="s">
        <v>375</v>
      </c>
      <c r="C12" s="457"/>
      <c r="D12" s="457"/>
      <c r="E12" s="457"/>
      <c r="F12" s="457"/>
      <c r="G12" s="458"/>
      <c r="H12" s="91"/>
      <c r="I12" s="91"/>
      <c r="J12" s="91"/>
      <c r="K12" s="91"/>
    </row>
    <row r="13" spans="1:17" ht="90.75" customHeight="1" x14ac:dyDescent="0.25">
      <c r="A13" s="303" t="s">
        <v>209</v>
      </c>
      <c r="B13" s="455" t="s">
        <v>355</v>
      </c>
      <c r="C13" s="455"/>
      <c r="D13" s="455" t="s">
        <v>354</v>
      </c>
      <c r="E13" s="455"/>
      <c r="F13" s="455" t="s">
        <v>208</v>
      </c>
      <c r="G13" s="456"/>
      <c r="H13" s="91"/>
      <c r="I13" s="91"/>
      <c r="J13" s="91"/>
      <c r="K13" s="91"/>
    </row>
    <row r="14" spans="1:17" ht="84" customHeight="1" x14ac:dyDescent="0.25">
      <c r="A14" s="136" t="s">
        <v>45</v>
      </c>
      <c r="B14" s="142" t="s">
        <v>43</v>
      </c>
      <c r="C14" s="142" t="s">
        <v>353</v>
      </c>
      <c r="D14" s="142" t="s">
        <v>43</v>
      </c>
      <c r="E14" s="285" t="s">
        <v>353</v>
      </c>
      <c r="F14" s="142" t="s">
        <v>224</v>
      </c>
      <c r="G14" s="143" t="s">
        <v>225</v>
      </c>
      <c r="H14" s="91"/>
      <c r="I14" s="91"/>
      <c r="J14" s="91"/>
      <c r="K14" s="91"/>
    </row>
    <row r="15" spans="1:17" ht="15.75" x14ac:dyDescent="0.25">
      <c r="A15" s="138">
        <v>2019</v>
      </c>
      <c r="B15" s="157"/>
      <c r="C15" s="157"/>
      <c r="D15" s="157"/>
      <c r="E15" s="157"/>
      <c r="F15" s="304"/>
      <c r="G15" s="305"/>
      <c r="H15" s="91"/>
      <c r="I15" s="91"/>
      <c r="J15" s="91"/>
      <c r="K15" s="91"/>
    </row>
    <row r="16" spans="1:17" ht="15.75" x14ac:dyDescent="0.25">
      <c r="A16" s="138">
        <v>2020</v>
      </c>
      <c r="B16" s="157"/>
      <c r="C16" s="157"/>
      <c r="D16" s="157"/>
      <c r="E16" s="157"/>
      <c r="F16" s="304"/>
      <c r="G16" s="305"/>
      <c r="H16" s="91"/>
      <c r="I16" s="91"/>
      <c r="J16" s="91"/>
      <c r="K16" s="91"/>
    </row>
    <row r="17" spans="1:13" ht="15.75" customHeight="1" thickBot="1" x14ac:dyDescent="0.3">
      <c r="A17" s="139">
        <v>2021</v>
      </c>
      <c r="B17" s="159"/>
      <c r="C17" s="159"/>
      <c r="D17" s="159"/>
      <c r="E17" s="159"/>
      <c r="F17" s="306"/>
      <c r="G17" s="307"/>
      <c r="H17" s="91"/>
      <c r="I17" s="91"/>
      <c r="J17" s="91"/>
      <c r="K17" s="91"/>
    </row>
    <row r="18" spans="1:13" ht="15.75" customHeight="1" thickBot="1" x14ac:dyDescent="0.3">
      <c r="A18" s="145" t="s">
        <v>43</v>
      </c>
      <c r="B18" s="161">
        <f>SUM(B15:B17)</f>
        <v>0</v>
      </c>
      <c r="C18" s="161">
        <f t="shared" ref="C18:G18" si="0">SUM(C15:C17)</f>
        <v>0</v>
      </c>
      <c r="D18" s="161">
        <f t="shared" si="0"/>
        <v>0</v>
      </c>
      <c r="E18" s="161">
        <f t="shared" si="0"/>
        <v>0</v>
      </c>
      <c r="F18" s="308">
        <f t="shared" si="0"/>
        <v>0</v>
      </c>
      <c r="G18" s="309">
        <f t="shared" si="0"/>
        <v>0</v>
      </c>
      <c r="H18" s="91"/>
      <c r="I18" s="91"/>
      <c r="J18" s="91"/>
      <c r="K18" s="91"/>
    </row>
    <row r="19" spans="1:13" s="91" customFormat="1" ht="15.75" customHeight="1" x14ac:dyDescent="0.25">
      <c r="A19" s="150"/>
      <c r="B19" s="92"/>
      <c r="C19" s="92"/>
      <c r="D19" s="92"/>
      <c r="E19" s="92"/>
      <c r="F19" s="92"/>
      <c r="G19" s="92"/>
    </row>
    <row r="20" spans="1:13" s="131" customFormat="1" ht="15.75" x14ac:dyDescent="0.25">
      <c r="A20" s="459" t="s">
        <v>211</v>
      </c>
      <c r="B20" s="460"/>
      <c r="C20" s="460"/>
      <c r="D20" s="460"/>
      <c r="E20" s="460"/>
      <c r="F20" s="460"/>
      <c r="G20" s="460"/>
      <c r="H20" s="460"/>
      <c r="I20" s="460"/>
      <c r="J20" s="461"/>
      <c r="K20" s="91"/>
    </row>
    <row r="21" spans="1:13" ht="176.25" customHeight="1" x14ac:dyDescent="0.25">
      <c r="A21" s="310" t="s">
        <v>227</v>
      </c>
      <c r="B21" s="147" t="s">
        <v>226</v>
      </c>
      <c r="C21" s="148" t="s">
        <v>210</v>
      </c>
      <c r="D21" s="148" t="s">
        <v>212</v>
      </c>
      <c r="E21" s="148" t="s">
        <v>387</v>
      </c>
      <c r="F21" s="148" t="s">
        <v>213</v>
      </c>
      <c r="G21" s="148" t="s">
        <v>381</v>
      </c>
      <c r="H21" s="148" t="s">
        <v>356</v>
      </c>
      <c r="I21" s="311" t="s">
        <v>357</v>
      </c>
      <c r="J21" s="149" t="s">
        <v>228</v>
      </c>
      <c r="K21" s="91"/>
      <c r="L21" s="91"/>
      <c r="M21" s="91"/>
    </row>
    <row r="22" spans="1:13" x14ac:dyDescent="0.25">
      <c r="A22" s="114"/>
      <c r="B22" s="163"/>
      <c r="C22" s="164"/>
      <c r="D22" s="164"/>
      <c r="E22" s="164"/>
      <c r="F22" s="164"/>
      <c r="G22" s="164"/>
      <c r="H22" s="164"/>
      <c r="I22" s="312"/>
      <c r="J22" s="171"/>
      <c r="K22" s="91"/>
      <c r="L22" s="91"/>
      <c r="M22" s="91"/>
    </row>
    <row r="23" spans="1:13" x14ac:dyDescent="0.25">
      <c r="A23" s="114"/>
      <c r="B23" s="163"/>
      <c r="C23" s="164"/>
      <c r="D23" s="164"/>
      <c r="E23" s="164"/>
      <c r="F23" s="164"/>
      <c r="G23" s="164"/>
      <c r="H23" s="164"/>
      <c r="I23" s="312"/>
      <c r="J23" s="171"/>
      <c r="K23" s="91"/>
      <c r="L23" s="91"/>
      <c r="M23" s="91"/>
    </row>
    <row r="24" spans="1:13" ht="15.75" thickBot="1" x14ac:dyDescent="0.3">
      <c r="A24" s="113"/>
      <c r="B24" s="165"/>
      <c r="C24" s="166"/>
      <c r="D24" s="166"/>
      <c r="E24" s="166"/>
      <c r="F24" s="166"/>
      <c r="G24" s="166"/>
      <c r="H24" s="166"/>
      <c r="I24" s="313"/>
      <c r="J24" s="172"/>
      <c r="K24" s="91"/>
      <c r="L24" s="91"/>
      <c r="M24" s="91"/>
    </row>
    <row r="25" spans="1:13" s="91" customFormat="1" ht="15.75" customHeight="1" thickBot="1" x14ac:dyDescent="0.3">
      <c r="A25" s="150"/>
      <c r="B25" s="92"/>
      <c r="C25" s="92"/>
      <c r="D25" s="92"/>
      <c r="E25" s="92"/>
      <c r="F25" s="92"/>
      <c r="G25" s="92"/>
      <c r="H25" s="85"/>
    </row>
    <row r="26" spans="1:13" ht="106.5" customHeight="1" x14ac:dyDescent="0.25">
      <c r="A26" s="134" t="s">
        <v>335</v>
      </c>
      <c r="B26" s="421" t="s">
        <v>361</v>
      </c>
      <c r="C26" s="422"/>
      <c r="D26" s="329" t="s">
        <v>358</v>
      </c>
      <c r="E26" s="329" t="s">
        <v>359</v>
      </c>
      <c r="F26" s="330" t="s">
        <v>360</v>
      </c>
      <c r="G26" s="91"/>
      <c r="H26" s="91"/>
      <c r="I26" s="91"/>
      <c r="J26" s="91"/>
    </row>
    <row r="27" spans="1:13" ht="15.75" x14ac:dyDescent="0.25">
      <c r="A27" s="138">
        <v>2022</v>
      </c>
      <c r="B27" s="423"/>
      <c r="C27" s="424"/>
      <c r="D27" s="58"/>
      <c r="E27" s="58"/>
      <c r="F27" s="59"/>
      <c r="G27" s="91"/>
      <c r="H27" s="91"/>
      <c r="I27" s="91"/>
      <c r="J27" s="91"/>
    </row>
    <row r="28" spans="1:13" ht="15.75" x14ac:dyDescent="0.25">
      <c r="A28" s="138">
        <v>2023</v>
      </c>
      <c r="B28" s="423"/>
      <c r="C28" s="424"/>
      <c r="D28" s="58"/>
      <c r="E28" s="58"/>
      <c r="F28" s="59"/>
      <c r="G28" s="91"/>
      <c r="H28" s="91"/>
      <c r="I28" s="91"/>
      <c r="J28" s="91"/>
    </row>
    <row r="29" spans="1:13" ht="15.75" x14ac:dyDescent="0.25">
      <c r="A29" s="138">
        <v>2024</v>
      </c>
      <c r="B29" s="423"/>
      <c r="C29" s="424"/>
      <c r="D29" s="58"/>
      <c r="E29" s="58"/>
      <c r="F29" s="59"/>
      <c r="G29" s="91"/>
      <c r="H29" s="91"/>
      <c r="I29" s="91"/>
      <c r="J29" s="91"/>
    </row>
    <row r="30" spans="1:13" ht="15.75" x14ac:dyDescent="0.25">
      <c r="A30" s="138">
        <v>2025</v>
      </c>
      <c r="B30" s="423"/>
      <c r="C30" s="424"/>
      <c r="D30" s="58"/>
      <c r="E30" s="58"/>
      <c r="F30" s="59"/>
      <c r="G30" s="91"/>
      <c r="H30" s="91"/>
      <c r="I30" s="91"/>
      <c r="J30" s="91"/>
    </row>
    <row r="31" spans="1:13" ht="16.5" thickBot="1" x14ac:dyDescent="0.3">
      <c r="A31" s="154" t="s">
        <v>43</v>
      </c>
      <c r="B31" s="425">
        <f>SUM(C27:C30)</f>
        <v>0</v>
      </c>
      <c r="C31" s="426"/>
      <c r="D31" s="167">
        <f>SUM(D27:D30)</f>
        <v>0</v>
      </c>
      <c r="E31" s="167">
        <f t="shared" ref="E31:F31" si="1">SUM(E27:E30)</f>
        <v>0</v>
      </c>
      <c r="F31" s="168">
        <f t="shared" si="1"/>
        <v>0</v>
      </c>
      <c r="G31" s="91"/>
      <c r="H31" s="91"/>
      <c r="I31" s="91"/>
      <c r="J31" s="91"/>
    </row>
    <row r="32" spans="1:13" ht="15.75" thickBot="1" x14ac:dyDescent="0.3">
      <c r="H32" s="91"/>
      <c r="I32" s="91"/>
      <c r="J32" s="91"/>
      <c r="K32" s="91"/>
    </row>
    <row r="33" spans="1:11" ht="16.5" thickBot="1" x14ac:dyDescent="0.3">
      <c r="A33" s="110" t="s">
        <v>62</v>
      </c>
      <c r="B33" s="396" t="s">
        <v>374</v>
      </c>
      <c r="C33" s="396"/>
      <c r="D33" s="396"/>
      <c r="E33" s="396"/>
      <c r="F33" s="396"/>
      <c r="G33" s="420"/>
      <c r="H33" s="91"/>
      <c r="I33" s="91"/>
      <c r="J33" s="91"/>
      <c r="K33" s="91"/>
    </row>
    <row r="34" spans="1:11" ht="60.75" customHeight="1" x14ac:dyDescent="0.25">
      <c r="A34" s="134" t="s">
        <v>209</v>
      </c>
      <c r="B34" s="445" t="s">
        <v>215</v>
      </c>
      <c r="C34" s="445"/>
      <c r="D34" s="445" t="s">
        <v>217</v>
      </c>
      <c r="E34" s="445"/>
      <c r="F34" s="445" t="s">
        <v>216</v>
      </c>
      <c r="G34" s="446"/>
      <c r="H34" s="91"/>
      <c r="I34" s="91"/>
      <c r="J34" s="91"/>
      <c r="K34" s="91"/>
    </row>
    <row r="35" spans="1:11" ht="51" x14ac:dyDescent="0.25">
      <c r="A35" s="136" t="s">
        <v>45</v>
      </c>
      <c r="B35" s="133" t="s">
        <v>43</v>
      </c>
      <c r="C35" s="133" t="s">
        <v>394</v>
      </c>
      <c r="D35" s="133" t="s">
        <v>43</v>
      </c>
      <c r="E35" s="133" t="s">
        <v>394</v>
      </c>
      <c r="F35" s="133" t="s">
        <v>43</v>
      </c>
      <c r="G35" s="137" t="s">
        <v>394</v>
      </c>
      <c r="H35" s="91"/>
      <c r="I35" s="91"/>
      <c r="J35" s="91"/>
      <c r="K35" s="91"/>
    </row>
    <row r="36" spans="1:11" ht="15.75" x14ac:dyDescent="0.25">
      <c r="A36" s="138">
        <v>2019</v>
      </c>
      <c r="B36" s="157"/>
      <c r="C36" s="157"/>
      <c r="D36" s="157"/>
      <c r="E36" s="157"/>
      <c r="F36" s="157"/>
      <c r="G36" s="158"/>
      <c r="H36" s="91"/>
      <c r="I36" s="91"/>
      <c r="J36" s="91"/>
      <c r="K36" s="91"/>
    </row>
    <row r="37" spans="1:11" ht="15.75" x14ac:dyDescent="0.25">
      <c r="A37" s="138">
        <v>2020</v>
      </c>
      <c r="B37" s="157"/>
      <c r="C37" s="157"/>
      <c r="D37" s="157"/>
      <c r="E37" s="157"/>
      <c r="F37" s="157"/>
      <c r="G37" s="158"/>
      <c r="H37" s="91"/>
      <c r="I37" s="91"/>
      <c r="J37" s="91"/>
      <c r="K37" s="91"/>
    </row>
    <row r="38" spans="1:11" ht="15.75" x14ac:dyDescent="0.25">
      <c r="A38" s="138">
        <v>2021</v>
      </c>
      <c r="B38" s="157"/>
      <c r="C38" s="157"/>
      <c r="D38" s="157"/>
      <c r="E38" s="157"/>
      <c r="F38" s="157"/>
      <c r="G38" s="158"/>
      <c r="H38" s="91"/>
      <c r="I38" s="91"/>
      <c r="J38" s="91"/>
      <c r="K38" s="91"/>
    </row>
    <row r="39" spans="1:11" ht="16.5" thickBot="1" x14ac:dyDescent="0.3">
      <c r="A39" s="154" t="s">
        <v>43</v>
      </c>
      <c r="B39" s="169">
        <f>SUM(B36:B38)</f>
        <v>0</v>
      </c>
      <c r="C39" s="169">
        <f t="shared" ref="C39" si="2">SUM(C36:C38)</f>
        <v>0</v>
      </c>
      <c r="D39" s="169">
        <f t="shared" ref="D39" si="3">SUM(D36:D38)</f>
        <v>0</v>
      </c>
      <c r="E39" s="169">
        <f t="shared" ref="E39" si="4">SUM(E36:E38)</f>
        <v>0</v>
      </c>
      <c r="F39" s="169">
        <f t="shared" ref="F39" si="5">SUM(F36:F38)</f>
        <v>0</v>
      </c>
      <c r="G39" s="170">
        <f t="shared" ref="G39" si="6">SUM(G36:G38)</f>
        <v>0</v>
      </c>
      <c r="H39" s="91"/>
      <c r="I39" s="91"/>
      <c r="J39" s="91"/>
      <c r="K39" s="91"/>
    </row>
    <row r="40" spans="1:11" ht="15.75" thickBot="1" x14ac:dyDescent="0.3">
      <c r="H40" s="91"/>
      <c r="I40" s="91"/>
      <c r="J40" s="91"/>
      <c r="K40" s="91"/>
    </row>
    <row r="41" spans="1:11" ht="16.5" thickBot="1" x14ac:dyDescent="0.3">
      <c r="A41" s="447" t="s">
        <v>249</v>
      </c>
      <c r="B41" s="448"/>
      <c r="C41" s="448"/>
      <c r="D41" s="448"/>
      <c r="E41" s="448"/>
      <c r="F41" s="448"/>
      <c r="G41" s="449"/>
      <c r="H41" s="91"/>
      <c r="I41" s="91"/>
      <c r="J41" s="91"/>
      <c r="K41" s="91"/>
    </row>
    <row r="42" spans="1:11" ht="47.25" x14ac:dyDescent="0.25">
      <c r="A42" s="151" t="s">
        <v>200</v>
      </c>
      <c r="B42" s="152" t="s">
        <v>220</v>
      </c>
      <c r="C42" s="152" t="s">
        <v>218</v>
      </c>
      <c r="D42" s="152" t="s">
        <v>221</v>
      </c>
      <c r="E42" s="152" t="s">
        <v>222</v>
      </c>
      <c r="F42" s="152" t="s">
        <v>388</v>
      </c>
      <c r="G42" s="153" t="s">
        <v>201</v>
      </c>
      <c r="H42" s="91"/>
      <c r="I42" s="91"/>
      <c r="J42" s="91"/>
      <c r="K42" s="91"/>
    </row>
    <row r="43" spans="1:11" x14ac:dyDescent="0.25">
      <c r="A43" s="114"/>
      <c r="B43" s="164"/>
      <c r="C43" s="164"/>
      <c r="D43" s="164"/>
      <c r="E43" s="164"/>
      <c r="F43" s="164"/>
      <c r="G43" s="171"/>
      <c r="H43" s="91"/>
      <c r="I43" s="91"/>
      <c r="J43" s="91"/>
      <c r="K43" s="91"/>
    </row>
    <row r="44" spans="1:11" x14ac:dyDescent="0.25">
      <c r="A44" s="114"/>
      <c r="B44" s="164"/>
      <c r="C44" s="164"/>
      <c r="D44" s="164"/>
      <c r="E44" s="164"/>
      <c r="F44" s="164"/>
      <c r="G44" s="171"/>
      <c r="H44" s="91"/>
      <c r="I44" s="91"/>
      <c r="J44" s="91"/>
      <c r="K44" s="91"/>
    </row>
    <row r="45" spans="1:11" ht="15.75" thickBot="1" x14ac:dyDescent="0.3">
      <c r="A45" s="113"/>
      <c r="B45" s="166"/>
      <c r="C45" s="166"/>
      <c r="D45" s="166"/>
      <c r="E45" s="166"/>
      <c r="F45" s="166"/>
      <c r="G45" s="172"/>
      <c r="H45" s="91"/>
      <c r="I45" s="91"/>
      <c r="J45" s="91"/>
      <c r="K45" s="91"/>
    </row>
    <row r="46" spans="1:11" ht="15.75" thickBot="1" x14ac:dyDescent="0.3">
      <c r="H46" s="91"/>
      <c r="I46" s="91"/>
      <c r="J46" s="91"/>
      <c r="K46" s="91"/>
    </row>
    <row r="47" spans="1:11" ht="37.5" customHeight="1" thickBot="1" x14ac:dyDescent="0.3">
      <c r="A47" s="110" t="s">
        <v>63</v>
      </c>
      <c r="B47" s="396" t="s">
        <v>81</v>
      </c>
      <c r="C47" s="396"/>
      <c r="D47" s="396"/>
      <c r="E47" s="396"/>
      <c r="F47" s="396"/>
      <c r="G47" s="420"/>
      <c r="H47" s="91"/>
      <c r="I47" s="91"/>
      <c r="J47" s="91"/>
      <c r="K47" s="91"/>
    </row>
    <row r="48" spans="1:11" s="91" customFormat="1" ht="65.25" customHeight="1" x14ac:dyDescent="0.25">
      <c r="A48" s="134" t="s">
        <v>209</v>
      </c>
      <c r="B48" s="443" t="s">
        <v>395</v>
      </c>
      <c r="C48" s="443"/>
      <c r="D48" s="443" t="s">
        <v>396</v>
      </c>
      <c r="E48" s="443"/>
      <c r="F48" s="443" t="s">
        <v>397</v>
      </c>
      <c r="G48" s="444"/>
    </row>
    <row r="49" spans="1:21" s="91" customFormat="1" ht="25.5" x14ac:dyDescent="0.25">
      <c r="A49" s="136" t="s">
        <v>45</v>
      </c>
      <c r="B49" s="133" t="s">
        <v>229</v>
      </c>
      <c r="C49" s="133" t="s">
        <v>230</v>
      </c>
      <c r="D49" s="133" t="s">
        <v>229</v>
      </c>
      <c r="E49" s="133" t="s">
        <v>230</v>
      </c>
      <c r="F49" s="133" t="s">
        <v>229</v>
      </c>
      <c r="G49" s="137" t="s">
        <v>230</v>
      </c>
    </row>
    <row r="50" spans="1:21" s="91" customFormat="1" ht="15.75" x14ac:dyDescent="0.25">
      <c r="A50" s="138">
        <v>2019</v>
      </c>
      <c r="B50" s="157"/>
      <c r="C50" s="157"/>
      <c r="D50" s="157"/>
      <c r="E50" s="157"/>
      <c r="F50" s="157"/>
      <c r="G50" s="158"/>
    </row>
    <row r="51" spans="1:21" s="91" customFormat="1" ht="15.75" x14ac:dyDescent="0.25">
      <c r="A51" s="138">
        <v>2020</v>
      </c>
      <c r="B51" s="157"/>
      <c r="C51" s="157"/>
      <c r="D51" s="157"/>
      <c r="E51" s="157"/>
      <c r="F51" s="157"/>
      <c r="G51" s="158"/>
    </row>
    <row r="52" spans="1:21" s="91" customFormat="1" ht="15.75" x14ac:dyDescent="0.25">
      <c r="A52" s="138">
        <v>2021</v>
      </c>
      <c r="B52" s="157"/>
      <c r="C52" s="157"/>
      <c r="D52" s="157"/>
      <c r="E52" s="157"/>
      <c r="F52" s="157"/>
      <c r="G52" s="158"/>
    </row>
    <row r="53" spans="1:21" s="91" customFormat="1" ht="18.75" customHeight="1" thickBot="1" x14ac:dyDescent="0.3">
      <c r="A53" s="154" t="s">
        <v>43</v>
      </c>
      <c r="B53" s="169">
        <f>SUM(B50:B52)</f>
        <v>0</v>
      </c>
      <c r="C53" s="169">
        <f t="shared" ref="C53" si="7">SUM(C50:C52)</f>
        <v>0</v>
      </c>
      <c r="D53" s="169">
        <f t="shared" ref="D53" si="8">SUM(D50:D52)</f>
        <v>0</v>
      </c>
      <c r="E53" s="169">
        <f t="shared" ref="E53" si="9">SUM(E50:E52)</f>
        <v>0</v>
      </c>
      <c r="F53" s="169">
        <f t="shared" ref="F53" si="10">SUM(F50:F52)</f>
        <v>0</v>
      </c>
      <c r="G53" s="170">
        <f t="shared" ref="G53" si="11">SUM(G50:G52)</f>
        <v>0</v>
      </c>
      <c r="L53" s="93"/>
      <c r="M53" s="93"/>
      <c r="N53" s="93"/>
      <c r="O53" s="93"/>
      <c r="P53" s="93"/>
      <c r="Q53" s="93"/>
      <c r="R53" s="93"/>
      <c r="S53" s="93"/>
      <c r="T53" s="92"/>
      <c r="U53" s="92"/>
    </row>
    <row r="54" spans="1:21" s="91" customFormat="1" ht="15" customHeight="1" thickBot="1" x14ac:dyDescent="0.3">
      <c r="A54" s="33"/>
      <c r="B54" s="112"/>
      <c r="C54" s="112"/>
      <c r="D54" s="112"/>
      <c r="E54" s="112"/>
      <c r="F54" s="112"/>
      <c r="G54" s="112"/>
      <c r="L54" s="92"/>
      <c r="M54" s="92"/>
      <c r="N54" s="92"/>
      <c r="O54" s="92"/>
    </row>
    <row r="55" spans="1:21" s="91" customFormat="1" ht="15.75" thickBot="1" x14ac:dyDescent="0.3">
      <c r="A55" s="462" t="s">
        <v>373</v>
      </c>
      <c r="B55" s="463"/>
      <c r="C55" s="463"/>
      <c r="D55" s="463"/>
      <c r="E55" s="463"/>
      <c r="F55" s="463"/>
      <c r="G55" s="463"/>
      <c r="H55" s="434"/>
      <c r="L55" s="92"/>
      <c r="M55" s="92"/>
      <c r="N55" s="92"/>
      <c r="O55" s="92"/>
    </row>
    <row r="56" spans="1:21" s="91" customFormat="1" ht="47.25" x14ac:dyDescent="0.25">
      <c r="A56" s="151" t="s">
        <v>236</v>
      </c>
      <c r="B56" s="152" t="s">
        <v>231</v>
      </c>
      <c r="C56" s="152" t="s">
        <v>237</v>
      </c>
      <c r="D56" s="152" t="s">
        <v>235</v>
      </c>
      <c r="E56" s="152" t="s">
        <v>232</v>
      </c>
      <c r="F56" s="152" t="s">
        <v>233</v>
      </c>
      <c r="G56" s="152" t="s">
        <v>234</v>
      </c>
      <c r="H56" s="336" t="s">
        <v>389</v>
      </c>
      <c r="M56" s="93"/>
      <c r="N56" s="93"/>
      <c r="O56" s="93"/>
      <c r="P56" s="93"/>
    </row>
    <row r="57" spans="1:21" s="91" customFormat="1" x14ac:dyDescent="0.25">
      <c r="A57" s="114"/>
      <c r="B57" s="164"/>
      <c r="C57" s="164"/>
      <c r="D57" s="164"/>
      <c r="E57" s="164"/>
      <c r="F57" s="164"/>
      <c r="G57" s="312"/>
      <c r="H57" s="171"/>
    </row>
    <row r="58" spans="1:21" ht="14.25" customHeight="1" x14ac:dyDescent="0.25">
      <c r="A58" s="114"/>
      <c r="B58" s="164"/>
      <c r="C58" s="164"/>
      <c r="D58" s="164"/>
      <c r="E58" s="164"/>
      <c r="F58" s="164"/>
      <c r="G58" s="312"/>
      <c r="H58" s="171"/>
      <c r="I58" s="91"/>
      <c r="J58" s="91"/>
      <c r="K58" s="91"/>
      <c r="L58" s="91"/>
    </row>
    <row r="59" spans="1:21" ht="15" customHeight="1" thickBot="1" x14ac:dyDescent="0.3">
      <c r="A59" s="113"/>
      <c r="B59" s="166"/>
      <c r="C59" s="164"/>
      <c r="D59" s="166"/>
      <c r="E59" s="166"/>
      <c r="F59" s="166"/>
      <c r="G59" s="313"/>
      <c r="H59" s="172"/>
      <c r="I59" s="91"/>
      <c r="J59" s="91"/>
      <c r="K59" s="91"/>
      <c r="L59" s="91"/>
    </row>
    <row r="60" spans="1:21" ht="15.75" thickBot="1" x14ac:dyDescent="0.3">
      <c r="H60" s="91"/>
      <c r="I60" s="91"/>
      <c r="J60" s="91"/>
      <c r="K60" s="91"/>
    </row>
    <row r="61" spans="1:21" ht="63" x14ac:dyDescent="0.25">
      <c r="A61" s="314" t="s">
        <v>362</v>
      </c>
      <c r="B61" s="450" t="s">
        <v>380</v>
      </c>
      <c r="C61" s="451"/>
      <c r="D61" s="466" t="s">
        <v>363</v>
      </c>
      <c r="E61" s="467"/>
      <c r="F61" s="331" t="s">
        <v>214</v>
      </c>
      <c r="G61" s="337" t="s">
        <v>223</v>
      </c>
      <c r="H61" s="90"/>
      <c r="I61" s="91"/>
      <c r="J61" s="91"/>
      <c r="K61" s="91"/>
    </row>
    <row r="62" spans="1:21" ht="15.75" x14ac:dyDescent="0.25">
      <c r="A62" s="138">
        <v>2022</v>
      </c>
      <c r="B62" s="468"/>
      <c r="C62" s="469"/>
      <c r="D62" s="468"/>
      <c r="E62" s="469"/>
      <c r="F62" s="58"/>
      <c r="G62" s="59"/>
      <c r="H62" s="90"/>
      <c r="I62" s="91"/>
      <c r="J62" s="91"/>
      <c r="K62" s="91"/>
    </row>
    <row r="63" spans="1:21" ht="15.75" x14ac:dyDescent="0.25">
      <c r="A63" s="138">
        <v>2023</v>
      </c>
      <c r="B63" s="468"/>
      <c r="C63" s="469"/>
      <c r="D63" s="468"/>
      <c r="E63" s="469"/>
      <c r="F63" s="58"/>
      <c r="G63" s="59"/>
      <c r="H63" s="90"/>
      <c r="I63" s="91"/>
      <c r="J63" s="91"/>
      <c r="K63" s="91"/>
    </row>
    <row r="64" spans="1:21" ht="15.75" x14ac:dyDescent="0.25">
      <c r="A64" s="138">
        <v>2024</v>
      </c>
      <c r="B64" s="468"/>
      <c r="C64" s="469"/>
      <c r="D64" s="468"/>
      <c r="E64" s="469"/>
      <c r="F64" s="58"/>
      <c r="G64" s="59"/>
      <c r="H64" s="90"/>
      <c r="I64" s="91"/>
      <c r="J64" s="91"/>
      <c r="K64" s="91"/>
    </row>
    <row r="65" spans="1:12" ht="15.75" x14ac:dyDescent="0.25">
      <c r="A65" s="138">
        <v>2025</v>
      </c>
      <c r="B65" s="468"/>
      <c r="C65" s="469"/>
      <c r="D65" s="468"/>
      <c r="E65" s="469"/>
      <c r="F65" s="58"/>
      <c r="G65" s="59"/>
      <c r="H65" s="90"/>
      <c r="I65" s="91"/>
      <c r="J65" s="91"/>
      <c r="K65" s="91"/>
    </row>
    <row r="66" spans="1:12" ht="16.5" thickBot="1" x14ac:dyDescent="0.3">
      <c r="A66" s="154" t="s">
        <v>43</v>
      </c>
      <c r="B66" s="470">
        <f t="shared" ref="B66:G66" si="12">SUM(B62:B65)</f>
        <v>0</v>
      </c>
      <c r="C66" s="471"/>
      <c r="D66" s="470">
        <f t="shared" si="12"/>
        <v>0</v>
      </c>
      <c r="E66" s="471"/>
      <c r="F66" s="167">
        <f t="shared" si="12"/>
        <v>0</v>
      </c>
      <c r="G66" s="168">
        <f t="shared" si="12"/>
        <v>0</v>
      </c>
      <c r="H66" s="90"/>
      <c r="I66" s="91"/>
      <c r="J66" s="91"/>
      <c r="K66" s="91"/>
    </row>
    <row r="67" spans="1:12" ht="16.5" thickBot="1" x14ac:dyDescent="0.3">
      <c r="A67" s="140"/>
      <c r="B67" s="141"/>
      <c r="C67" s="141"/>
      <c r="D67" s="141"/>
      <c r="E67" s="141"/>
      <c r="F67" s="141"/>
      <c r="G67" s="141"/>
      <c r="H67" s="91"/>
      <c r="I67" s="91"/>
      <c r="J67" s="91"/>
      <c r="K67" s="91"/>
    </row>
    <row r="68" spans="1:12" ht="33.75" customHeight="1" thickBot="1" x14ac:dyDescent="0.3">
      <c r="A68" s="110" t="s">
        <v>64</v>
      </c>
      <c r="B68" s="396" t="s">
        <v>398</v>
      </c>
      <c r="C68" s="396"/>
      <c r="D68" s="396"/>
      <c r="E68" s="396"/>
      <c r="F68" s="396"/>
      <c r="G68" s="420"/>
      <c r="H68" s="91"/>
      <c r="I68" s="91"/>
      <c r="J68" s="91"/>
      <c r="K68" s="91"/>
    </row>
    <row r="69" spans="1:12" ht="75" customHeight="1" x14ac:dyDescent="0.25">
      <c r="A69" s="134" t="s">
        <v>209</v>
      </c>
      <c r="B69" s="437" t="s">
        <v>399</v>
      </c>
      <c r="C69" s="438"/>
      <c r="D69" s="439"/>
      <c r="E69" s="437" t="s">
        <v>400</v>
      </c>
      <c r="F69" s="438"/>
      <c r="G69" s="439"/>
      <c r="H69" s="91"/>
      <c r="I69" s="91"/>
      <c r="J69" s="91"/>
      <c r="K69" s="91"/>
    </row>
    <row r="70" spans="1:12" ht="60" x14ac:dyDescent="0.25">
      <c r="A70" s="136" t="s">
        <v>45</v>
      </c>
      <c r="B70" s="175" t="s">
        <v>43</v>
      </c>
      <c r="C70" s="315" t="s">
        <v>364</v>
      </c>
      <c r="D70" s="175" t="s">
        <v>214</v>
      </c>
      <c r="E70" s="175" t="s">
        <v>43</v>
      </c>
      <c r="F70" s="315" t="s">
        <v>364</v>
      </c>
      <c r="G70" s="175" t="s">
        <v>214</v>
      </c>
      <c r="H70" s="91"/>
      <c r="I70" s="91"/>
      <c r="J70" s="91"/>
      <c r="K70" s="91"/>
    </row>
    <row r="71" spans="1:12" ht="15.75" x14ac:dyDescent="0.25">
      <c r="A71" s="138">
        <v>2019</v>
      </c>
      <c r="B71" s="157"/>
      <c r="C71" s="157"/>
      <c r="D71" s="157"/>
      <c r="E71" s="157"/>
      <c r="F71" s="157"/>
      <c r="G71" s="158"/>
      <c r="H71" s="91"/>
      <c r="I71" s="91"/>
      <c r="J71" s="91"/>
      <c r="K71" s="91"/>
    </row>
    <row r="72" spans="1:12" ht="15.75" x14ac:dyDescent="0.25">
      <c r="A72" s="138">
        <v>2020</v>
      </c>
      <c r="B72" s="157"/>
      <c r="C72" s="157"/>
      <c r="D72" s="157"/>
      <c r="E72" s="157"/>
      <c r="F72" s="157"/>
      <c r="G72" s="158"/>
      <c r="H72" s="91"/>
      <c r="I72" s="91"/>
      <c r="J72" s="91"/>
      <c r="K72" s="91"/>
    </row>
    <row r="73" spans="1:12" ht="16.5" thickBot="1" x14ac:dyDescent="0.3">
      <c r="A73" s="139">
        <v>2021</v>
      </c>
      <c r="B73" s="159"/>
      <c r="C73" s="159"/>
      <c r="D73" s="159"/>
      <c r="E73" s="159"/>
      <c r="F73" s="159"/>
      <c r="G73" s="160"/>
      <c r="H73" s="91"/>
      <c r="I73" s="91"/>
      <c r="J73" s="91"/>
      <c r="K73" s="91"/>
    </row>
    <row r="74" spans="1:12" ht="16.5" thickBot="1" x14ac:dyDescent="0.3">
      <c r="A74" s="145" t="s">
        <v>43</v>
      </c>
      <c r="B74" s="161">
        <f>SUM(B71:B73)</f>
        <v>0</v>
      </c>
      <c r="C74" s="161">
        <f t="shared" ref="C74" si="13">SUM(C71:C73)</f>
        <v>0</v>
      </c>
      <c r="D74" s="161">
        <f t="shared" ref="D74" si="14">SUM(D71:D73)</f>
        <v>0</v>
      </c>
      <c r="E74" s="161">
        <f t="shared" ref="E74" si="15">SUM(E71:E73)</f>
        <v>0</v>
      </c>
      <c r="F74" s="161">
        <f t="shared" ref="F74" si="16">SUM(F71:F73)</f>
        <v>0</v>
      </c>
      <c r="G74" s="162">
        <f t="shared" ref="G74" si="17">SUM(G71:G73)</f>
        <v>0</v>
      </c>
      <c r="H74" s="91"/>
      <c r="I74" s="91"/>
      <c r="J74" s="91"/>
      <c r="K74" s="91"/>
    </row>
    <row r="75" spans="1:12" ht="16.5" thickBot="1" x14ac:dyDescent="0.3">
      <c r="A75" s="150"/>
      <c r="B75" s="92"/>
      <c r="C75" s="92"/>
      <c r="D75" s="92"/>
      <c r="E75" s="92"/>
      <c r="F75" s="92"/>
      <c r="G75" s="92"/>
      <c r="H75" s="91"/>
      <c r="I75" s="91"/>
      <c r="J75" s="91"/>
      <c r="K75" s="91"/>
    </row>
    <row r="76" spans="1:12" ht="15.75" thickBot="1" x14ac:dyDescent="0.3">
      <c r="A76" s="462" t="s">
        <v>365</v>
      </c>
      <c r="B76" s="464"/>
      <c r="C76" s="464"/>
      <c r="D76" s="464"/>
      <c r="E76" s="464"/>
      <c r="F76" s="464"/>
      <c r="G76" s="464"/>
      <c r="H76" s="433"/>
      <c r="I76" s="433"/>
      <c r="J76" s="434"/>
      <c r="K76" s="91"/>
    </row>
    <row r="77" spans="1:12" ht="45" x14ac:dyDescent="0.25">
      <c r="A77" s="146" t="s">
        <v>239</v>
      </c>
      <c r="B77" s="147" t="s">
        <v>219</v>
      </c>
      <c r="C77" s="148" t="s">
        <v>240</v>
      </c>
      <c r="D77" s="148" t="s">
        <v>241</v>
      </c>
      <c r="E77" s="148" t="s">
        <v>245</v>
      </c>
      <c r="F77" s="148" t="s">
        <v>242</v>
      </c>
      <c r="G77" s="148" t="s">
        <v>243</v>
      </c>
      <c r="H77" s="311" t="s">
        <v>401</v>
      </c>
      <c r="I77" s="311" t="s">
        <v>244</v>
      </c>
      <c r="J77" s="149" t="s">
        <v>366</v>
      </c>
      <c r="K77" s="91"/>
      <c r="L77" s="91"/>
    </row>
    <row r="78" spans="1:12" s="91" customFormat="1" ht="16.5" customHeight="1" x14ac:dyDescent="0.25">
      <c r="A78" s="114"/>
      <c r="B78" s="163"/>
      <c r="C78" s="164"/>
      <c r="D78" s="164"/>
      <c r="E78" s="164"/>
      <c r="F78" s="164"/>
      <c r="G78" s="164"/>
      <c r="H78" s="312"/>
      <c r="I78" s="312"/>
      <c r="J78" s="171"/>
    </row>
    <row r="79" spans="1:12" s="91" customFormat="1" x14ac:dyDescent="0.25">
      <c r="A79" s="114"/>
      <c r="B79" s="163"/>
      <c r="C79" s="164"/>
      <c r="D79" s="164"/>
      <c r="E79" s="164"/>
      <c r="F79" s="164"/>
      <c r="G79" s="164"/>
      <c r="H79" s="312"/>
      <c r="I79" s="312"/>
      <c r="J79" s="171"/>
    </row>
    <row r="80" spans="1:12" s="91" customFormat="1" x14ac:dyDescent="0.25">
      <c r="A80" s="114"/>
      <c r="B80" s="163"/>
      <c r="C80" s="164"/>
      <c r="D80" s="164"/>
      <c r="E80" s="164"/>
      <c r="F80" s="164"/>
      <c r="G80" s="164"/>
      <c r="H80" s="312"/>
      <c r="I80" s="312"/>
      <c r="J80" s="171"/>
    </row>
    <row r="81" spans="1:11" s="91" customFormat="1" x14ac:dyDescent="0.25">
      <c r="A81" s="114"/>
      <c r="B81" s="163"/>
      <c r="C81" s="164"/>
      <c r="D81" s="164"/>
      <c r="E81" s="164"/>
      <c r="F81" s="164"/>
      <c r="G81" s="164"/>
      <c r="H81" s="312"/>
      <c r="I81" s="312"/>
      <c r="J81" s="171"/>
    </row>
    <row r="82" spans="1:11" s="91" customFormat="1" ht="19.5" customHeight="1" thickBot="1" x14ac:dyDescent="0.3">
      <c r="A82" s="113"/>
      <c r="B82" s="165"/>
      <c r="C82" s="166"/>
      <c r="D82" s="166"/>
      <c r="E82" s="166"/>
      <c r="F82" s="166"/>
      <c r="G82" s="166"/>
      <c r="H82" s="313"/>
      <c r="I82" s="313"/>
      <c r="J82" s="172"/>
    </row>
    <row r="83" spans="1:11" ht="15.75" x14ac:dyDescent="0.25">
      <c r="A83" s="150"/>
      <c r="B83" s="92"/>
      <c r="C83" s="92"/>
      <c r="D83" s="92"/>
      <c r="E83" s="92"/>
      <c r="F83" s="92"/>
      <c r="G83" s="92"/>
      <c r="H83" s="85"/>
      <c r="I83" s="91"/>
      <c r="J83" s="91"/>
      <c r="K83" s="91"/>
    </row>
    <row r="84" spans="1:11" ht="16.5" thickBot="1" x14ac:dyDescent="0.3">
      <c r="A84" s="150"/>
      <c r="B84" s="92"/>
      <c r="C84" s="92"/>
      <c r="D84" s="92"/>
      <c r="E84" s="92"/>
      <c r="F84" s="92"/>
      <c r="G84" s="92"/>
      <c r="H84" s="85"/>
      <c r="I84" s="91"/>
      <c r="J84" s="91"/>
      <c r="K84" s="91"/>
    </row>
    <row r="85" spans="1:11" s="91" customFormat="1" ht="16.5" customHeight="1" thickBot="1" x14ac:dyDescent="0.3">
      <c r="A85" s="110" t="s">
        <v>206</v>
      </c>
      <c r="B85" s="390" t="s">
        <v>250</v>
      </c>
      <c r="C85" s="390"/>
      <c r="D85" s="390"/>
      <c r="E85" s="390"/>
      <c r="F85" s="390"/>
      <c r="G85" s="410"/>
    </row>
    <row r="86" spans="1:11" s="91" customFormat="1" ht="83.25" customHeight="1" x14ac:dyDescent="0.25">
      <c r="A86" s="134" t="s">
        <v>209</v>
      </c>
      <c r="B86" s="437" t="s">
        <v>246</v>
      </c>
      <c r="C86" s="440"/>
      <c r="D86" s="441"/>
      <c r="E86" s="437" t="s">
        <v>402</v>
      </c>
      <c r="F86" s="440"/>
      <c r="G86" s="442"/>
    </row>
    <row r="87" spans="1:11" s="91" customFormat="1" ht="60" x14ac:dyDescent="0.25">
      <c r="A87" s="136" t="s">
        <v>45</v>
      </c>
      <c r="B87" s="175" t="s">
        <v>43</v>
      </c>
      <c r="C87" s="175" t="s">
        <v>247</v>
      </c>
      <c r="D87" s="175" t="s">
        <v>238</v>
      </c>
      <c r="E87" s="175" t="s">
        <v>43</v>
      </c>
      <c r="F87" s="175" t="s">
        <v>214</v>
      </c>
      <c r="G87" s="316" t="s">
        <v>238</v>
      </c>
    </row>
    <row r="88" spans="1:11" s="85" customFormat="1" ht="15.75" x14ac:dyDescent="0.25">
      <c r="A88" s="138">
        <v>2019</v>
      </c>
      <c r="B88" s="157"/>
      <c r="C88" s="157"/>
      <c r="D88" s="157"/>
      <c r="E88" s="157"/>
      <c r="F88" s="157"/>
      <c r="G88" s="158"/>
      <c r="H88" s="91"/>
      <c r="I88" s="91"/>
      <c r="J88" s="91"/>
      <c r="K88" s="91"/>
    </row>
    <row r="89" spans="1:11" s="91" customFormat="1" ht="15.75" x14ac:dyDescent="0.25">
      <c r="A89" s="138">
        <v>2020</v>
      </c>
      <c r="B89" s="157"/>
      <c r="C89" s="157"/>
      <c r="D89" s="157"/>
      <c r="E89" s="157"/>
      <c r="F89" s="157"/>
      <c r="G89" s="158"/>
    </row>
    <row r="90" spans="1:11" s="91" customFormat="1" ht="16.5" thickBot="1" x14ac:dyDescent="0.3">
      <c r="A90" s="139">
        <v>2021</v>
      </c>
      <c r="B90" s="159"/>
      <c r="C90" s="159"/>
      <c r="D90" s="159"/>
      <c r="E90" s="159"/>
      <c r="F90" s="159"/>
      <c r="G90" s="160"/>
    </row>
    <row r="91" spans="1:11" s="91" customFormat="1" ht="16.5" thickBot="1" x14ac:dyDescent="0.3">
      <c r="A91" s="145" t="s">
        <v>43</v>
      </c>
      <c r="B91" s="161">
        <f>SUM(B88:B90)</f>
        <v>0</v>
      </c>
      <c r="C91" s="161">
        <f t="shared" ref="C91" si="18">SUM(C88:C90)</f>
        <v>0</v>
      </c>
      <c r="D91" s="161">
        <f t="shared" ref="D91" si="19">SUM(D88:D90)</f>
        <v>0</v>
      </c>
      <c r="E91" s="161">
        <f t="shared" ref="E91" si="20">SUM(E88:E90)</f>
        <v>0</v>
      </c>
      <c r="F91" s="161">
        <f t="shared" ref="F91" si="21">SUM(F88:F90)</f>
        <v>0</v>
      </c>
      <c r="G91" s="162">
        <f t="shared" ref="G91" si="22">SUM(G88:G90)</f>
        <v>0</v>
      </c>
    </row>
    <row r="92" spans="1:11" s="91" customFormat="1" ht="16.5" thickBot="1" x14ac:dyDescent="0.3">
      <c r="A92" s="150"/>
      <c r="B92" s="92"/>
      <c r="C92" s="92"/>
      <c r="D92" s="92"/>
      <c r="E92" s="92"/>
      <c r="F92" s="92"/>
      <c r="G92" s="92"/>
      <c r="I92" s="85"/>
    </row>
    <row r="93" spans="1:11" s="91" customFormat="1" ht="15.75" thickBot="1" x14ac:dyDescent="0.3">
      <c r="A93" s="462" t="s">
        <v>251</v>
      </c>
      <c r="B93" s="464"/>
      <c r="C93" s="464"/>
      <c r="D93" s="464"/>
      <c r="E93" s="464"/>
      <c r="F93" s="464"/>
      <c r="G93" s="464"/>
      <c r="H93" s="465"/>
      <c r="I93" s="392"/>
    </row>
    <row r="94" spans="1:11" s="91" customFormat="1" ht="120" x14ac:dyDescent="0.25">
      <c r="A94" s="146" t="s">
        <v>248</v>
      </c>
      <c r="B94" s="147" t="s">
        <v>252</v>
      </c>
      <c r="C94" s="148" t="s">
        <v>253</v>
      </c>
      <c r="D94" s="148" t="s">
        <v>254</v>
      </c>
      <c r="E94" s="148" t="s">
        <v>255</v>
      </c>
      <c r="F94" s="148" t="s">
        <v>403</v>
      </c>
      <c r="G94" s="148" t="s">
        <v>390</v>
      </c>
      <c r="H94" s="148" t="s">
        <v>256</v>
      </c>
      <c r="I94" s="149" t="s">
        <v>257</v>
      </c>
      <c r="J94" s="85"/>
    </row>
    <row r="95" spans="1:11" s="91" customFormat="1" x14ac:dyDescent="0.25">
      <c r="A95" s="114"/>
      <c r="B95" s="163"/>
      <c r="C95" s="164"/>
      <c r="D95" s="164"/>
      <c r="E95" s="164"/>
      <c r="F95" s="164"/>
      <c r="G95" s="164"/>
      <c r="H95" s="164"/>
      <c r="I95" s="171"/>
      <c r="J95" s="85"/>
    </row>
    <row r="96" spans="1:11" x14ac:dyDescent="0.25">
      <c r="A96" s="114"/>
      <c r="B96" s="163"/>
      <c r="C96" s="164"/>
      <c r="D96" s="164"/>
      <c r="E96" s="164"/>
      <c r="F96" s="164"/>
      <c r="G96" s="164"/>
      <c r="H96" s="164"/>
      <c r="I96" s="171"/>
      <c r="J96" s="85"/>
    </row>
    <row r="97" spans="1:15" ht="15.75" customHeight="1" x14ac:dyDescent="0.25">
      <c r="A97" s="114"/>
      <c r="B97" s="163"/>
      <c r="C97" s="164"/>
      <c r="D97" s="164"/>
      <c r="E97" s="164"/>
      <c r="F97" s="164"/>
      <c r="G97" s="164"/>
      <c r="H97" s="164"/>
      <c r="I97" s="171"/>
      <c r="J97" s="85"/>
    </row>
    <row r="98" spans="1:15" x14ac:dyDescent="0.25">
      <c r="A98" s="114"/>
      <c r="B98" s="163"/>
      <c r="C98" s="164"/>
      <c r="D98" s="164"/>
      <c r="E98" s="164"/>
      <c r="F98" s="164"/>
      <c r="G98" s="164"/>
      <c r="H98" s="164"/>
      <c r="I98" s="171"/>
      <c r="J98" s="85"/>
    </row>
    <row r="99" spans="1:15" ht="15.75" thickBot="1" x14ac:dyDescent="0.3">
      <c r="A99" s="113"/>
      <c r="B99" s="165"/>
      <c r="C99" s="166"/>
      <c r="D99" s="166"/>
      <c r="E99" s="166"/>
      <c r="F99" s="166"/>
      <c r="G99" s="166"/>
      <c r="H99" s="166"/>
      <c r="I99" s="172"/>
      <c r="J99" s="85"/>
      <c r="K99" s="85"/>
      <c r="L99" s="85"/>
      <c r="M99" s="85"/>
      <c r="N99" s="85"/>
      <c r="O99" s="85"/>
    </row>
    <row r="100" spans="1:15" ht="15.75" x14ac:dyDescent="0.25">
      <c r="A100" s="150"/>
      <c r="B100" s="92"/>
      <c r="C100" s="92"/>
      <c r="D100" s="92"/>
      <c r="E100" s="92"/>
      <c r="F100" s="92"/>
      <c r="G100" s="92"/>
      <c r="H100" s="85"/>
      <c r="I100" s="85"/>
      <c r="J100" s="85"/>
      <c r="K100" s="85"/>
      <c r="L100" s="85"/>
      <c r="M100" s="85"/>
      <c r="N100" s="85"/>
    </row>
    <row r="101" spans="1:15" s="91" customFormat="1" x14ac:dyDescent="0.25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5" s="91" customFormat="1" x14ac:dyDescent="0.25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5" s="91" customFormat="1" x14ac:dyDescent="0.25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5" s="91" customFormat="1" x14ac:dyDescent="0.25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  <row r="105" spans="1:15" s="91" customFormat="1" x14ac:dyDescent="0.25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</row>
    <row r="106" spans="1:15" s="91" customFormat="1" x14ac:dyDescent="0.25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</row>
    <row r="107" spans="1:15" s="91" customFormat="1" x14ac:dyDescent="0.25"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</row>
    <row r="108" spans="1:15" s="91" customFormat="1" x14ac:dyDescent="0.25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</row>
    <row r="116" ht="36.950000000000003" customHeight="1" x14ac:dyDescent="0.25"/>
    <row r="140" ht="43.5" customHeight="1" x14ac:dyDescent="0.25"/>
    <row r="141" ht="30" customHeight="1" x14ac:dyDescent="0.25"/>
    <row r="163" ht="51.95" customHeight="1" x14ac:dyDescent="0.25"/>
    <row r="164" ht="33" customHeight="1" x14ac:dyDescent="0.25"/>
    <row r="186" ht="75" customHeight="1" x14ac:dyDescent="0.25"/>
    <row r="209" ht="74.099999999999994" customHeight="1" x14ac:dyDescent="0.25"/>
    <row r="232" ht="78.95" customHeight="1" x14ac:dyDescent="0.25"/>
  </sheetData>
  <mergeCells count="51">
    <mergeCell ref="A20:J20"/>
    <mergeCell ref="A55:H55"/>
    <mergeCell ref="A76:J76"/>
    <mergeCell ref="H93:I93"/>
    <mergeCell ref="D61:E61"/>
    <mergeCell ref="D62:E62"/>
    <mergeCell ref="D63:E63"/>
    <mergeCell ref="D64:E64"/>
    <mergeCell ref="D65:E65"/>
    <mergeCell ref="B62:C62"/>
    <mergeCell ref="B63:C63"/>
    <mergeCell ref="B64:C64"/>
    <mergeCell ref="B65:C65"/>
    <mergeCell ref="B66:C66"/>
    <mergeCell ref="D66:E66"/>
    <mergeCell ref="A93:G93"/>
    <mergeCell ref="B8:F8"/>
    <mergeCell ref="B9:F9"/>
    <mergeCell ref="F13:G13"/>
    <mergeCell ref="D13:E13"/>
    <mergeCell ref="B13:C13"/>
    <mergeCell ref="B12:G12"/>
    <mergeCell ref="D48:E48"/>
    <mergeCell ref="F48:G48"/>
    <mergeCell ref="B68:G68"/>
    <mergeCell ref="B34:C34"/>
    <mergeCell ref="D34:E34"/>
    <mergeCell ref="F34:G34"/>
    <mergeCell ref="A41:G41"/>
    <mergeCell ref="B47:G47"/>
    <mergeCell ref="B61:C61"/>
    <mergeCell ref="B48:C48"/>
    <mergeCell ref="B69:D69"/>
    <mergeCell ref="E69:G69"/>
    <mergeCell ref="B85:G85"/>
    <mergeCell ref="B86:D86"/>
    <mergeCell ref="E86:G86"/>
    <mergeCell ref="A1:F1"/>
    <mergeCell ref="A2:F2"/>
    <mergeCell ref="B5:F5"/>
    <mergeCell ref="B6:F6"/>
    <mergeCell ref="B7:F7"/>
    <mergeCell ref="A4:F4"/>
    <mergeCell ref="A3:F3"/>
    <mergeCell ref="B33:G33"/>
    <mergeCell ref="B26:C26"/>
    <mergeCell ref="B27:C27"/>
    <mergeCell ref="B28:C28"/>
    <mergeCell ref="B29:C29"/>
    <mergeCell ref="B30:C30"/>
    <mergeCell ref="B31:C31"/>
  </mergeCells>
  <dataValidations count="10">
    <dataValidation type="list" allowBlank="1" showInputMessage="1" showErrorMessage="1" errorTitle="chyba" error="vyber ze seznamu" promptTitle="úroveň" prompt="výběr ze seznamu " sqref="C60 C43:C46" xr:uid="{7BAEEEF3-DB5F-4807-9949-57E33CFF6859}">
      <formula1>"mezinárodní úroveň, národní, institucionální"</formula1>
    </dataValidation>
    <dataValidation type="list" allowBlank="1" showInputMessage="1" showErrorMessage="1" errorTitle="chyba" error="vybwer ze seznamu" promptTitle="nositel" prompt="vyber ze seznamu" sqref="D60 D43:D46" xr:uid="{7E171D2C-7E7D-4B78-86D8-A283157544FC}">
      <formula1>"fyzická osoba, instituce"</formula1>
    </dataValidation>
    <dataValidation type="list" allowBlank="1" showInputMessage="1" showErrorMessage="1" errorTitle="chyba" error="vybetrte ze seznamu" promptTitle="typ ocenění" sqref="B60 B43:B46" xr:uid="{3923ED80-243F-4930-92A9-637FF978F765}">
      <formula1>"studentské, vědecké, inovační, jiné"</formula1>
    </dataValidation>
    <dataValidation type="list" allowBlank="1" showInputMessage="1" showErrorMessage="1" errorTitle="chyba" error="vyber ze seznamu" promptTitle="typ" sqref="B78:B82" xr:uid="{9ED66675-B6A0-45B2-8BFC-0042511413A4}">
      <formula1>"článek v odborném periodiku, odborná kniha, kapitola v odborné knize"</formula1>
    </dataValidation>
    <dataValidation type="list" allowBlank="1" showInputMessage="1" showErrorMessage="1" errorTitle="chyba" error="vyber ze seznamu" promptTitle="typ" sqref="B95:B99" xr:uid="{1A8D0754-E835-4682-AD98-FA3B5D583DD9}">
      <mc:AlternateContent xmlns:x12ac="http://schemas.microsoft.com/office/spreadsheetml/2011/1/ac" xmlns:mc="http://schemas.openxmlformats.org/markup-compatibility/2006">
        <mc:Choice Requires="x12ac">
          <x12ac:list>patent, užitný vzor, funkční vzorek, jiný licenčně chráněný, jiný autorsky chráněný," certifikovaný léčeb. postup, preparát nebo pomůcka", jiný s certifikací nebo akreditací</x12ac:list>
        </mc:Choice>
        <mc:Fallback>
          <formula1>"patent, užitný vzor, funkční vzorek, jiný licenčně chráněný, jiný autorsky chráněný, certifikovaný léčeb. postup, preparát nebo pomůcka, jiný s certifikací nebo akreditací"</formula1>
        </mc:Fallback>
      </mc:AlternateContent>
    </dataValidation>
    <dataValidation type="list" allowBlank="1" showInputMessage="1" showErrorMessage="1" sqref="J78:J82" xr:uid="{82FFAB77-A7FB-416E-8720-C0490B9E69F1}">
      <formula1>"top 10 a lepší, 1. Q, 2. Q, jiná"</formula1>
    </dataValidation>
    <dataValidation type="list" allowBlank="1" showInputMessage="1" showErrorMessage="1" errorTitle="chyba" error="vyber ze seznamu" promptTitle="typ" prompt="výběr ze seznamu " sqref="D57:D59" xr:uid="{654C61C0-61B6-4D4F-A3B2-F1ADC5D25B10}">
      <formula1>"profesní síť, profesní organizace, komise/panel"</formula1>
    </dataValidation>
    <dataValidation type="list" allowBlank="1" showInputMessage="1" showErrorMessage="1" errorTitle="chyba" error="vybwer ze seznamu" promptTitle="druh" prompt="vyber ze seznamu" sqref="E57:E59" xr:uid="{BF30AB5E-F9F1-4BAF-8717-D837A16A57F3}">
      <formula1>" individuální členství fyzické osoby, delegovaný zástupce organizace, pověřený zástupce za ČR"</formula1>
    </dataValidation>
    <dataValidation type="list" allowBlank="1" showInputMessage="1" showErrorMessage="1" sqref="C95:C99" xr:uid="{413337F6-BBDC-48EB-BFC6-9CB42696EB06}">
      <formula1>"PCT patent, jiná mezinárodní (pro více států), zahraniční/jiný stát, národní"</formula1>
    </dataValidation>
    <dataValidation type="list" allowBlank="1" showInputMessage="1" showErrorMessage="1" errorTitle="chyba" error="vyber ze seznamu" promptTitle="typ" prompt="výběr ze seznamu " sqref="C57:C59" xr:uid="{FF7D8288-9CA0-4BDF-B646-72CF87577CF4}">
      <formula1>"vědecký, jiný"</formula1>
    </dataValidation>
  </dataValidations>
  <printOptions horizontalCentered="1"/>
  <pageMargins left="0.39370078740157483" right="0.39370078740157483" top="1.3779527559055118" bottom="0.39370078740157483" header="0.11811023622047245" footer="0.11811023622047245"/>
  <pageSetup paperSize="9" scale="64" fitToHeight="0" orientation="portrait" r:id="rId1"/>
  <headerFooter>
    <oddHeader>&amp;L&amp;"-,Tučná kurzíva"&amp;14Program EXCELES
&amp;"-,Obyčejné"&amp;12&amp;F
&amp;A&amp;11
&amp;R&amp;"-,Tučná kurzíva"&amp;20LX22NPO51 .. ..&amp;"-,Obyčejné"&amp;11
&amp;12&amp;P/&amp;N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5D8D-E15E-404A-B90E-80C1DD05A106}">
  <sheetPr>
    <pageSetUpPr fitToPage="1"/>
  </sheetPr>
  <dimension ref="A1:AM621"/>
  <sheetViews>
    <sheetView topLeftCell="A31" zoomScale="98" zoomScaleNormal="98" zoomScaleSheetLayoutView="115" workbookViewId="0">
      <selection activeCell="A57" sqref="A57"/>
    </sheetView>
  </sheetViews>
  <sheetFormatPr defaultColWidth="8.7109375" defaultRowHeight="15" x14ac:dyDescent="0.25"/>
  <cols>
    <col min="1" max="1" width="30.42578125" style="1" customWidth="1"/>
    <col min="2" max="2" width="17.5703125" style="21" customWidth="1"/>
    <col min="3" max="3" width="15" style="1" customWidth="1"/>
    <col min="4" max="9" width="14.5703125" style="1" customWidth="1"/>
    <col min="10" max="10" width="9.85546875" style="1" customWidth="1"/>
    <col min="11" max="11" width="17.140625" style="1" customWidth="1"/>
    <col min="12" max="12" width="26.85546875" style="1" bestFit="1" customWidth="1"/>
    <col min="13" max="13" width="8.7109375" style="1"/>
    <col min="14" max="14" width="34.42578125" style="1" bestFit="1" customWidth="1"/>
    <col min="15" max="16384" width="8.7109375" style="1"/>
  </cols>
  <sheetData>
    <row r="1" spans="1:22" ht="95.25" customHeight="1" x14ac:dyDescent="0.25">
      <c r="A1" s="364" t="str">
        <f>'f2a) Cíle'!A1:F1</f>
        <v>Instrukce: Takto okrově podbarvená pole jsou určena k povinnému vyplnění uchazečem. Lze přidávat řádky dle potřeby. Po vyplnění vždy prosím upravte výšky řádků a v každém listu vyberte oblast tisku tak, aby žádný text nechyběl. Až poté převeďte jednotlivé listy do formátu "pdf". Zkontrolujte úplnost viditelného textu v "pdf" formátu. Soubory jednotlivých listů ve formátu "pdf" označujte názvem souboru původního formuláře s přidáním "pořadového" písmene (a, ...) za písmeno "f" v názvu, a to podle listu (vzor:  LX_f2a_..., LX_f2b_... ). Předmětem hodnocení u návrhu projektu je ambice, reálnost atp. dle ZD. Poslední list "Seznamy" do "pdf" formátu nepřevádějte a v případě listinné podoby ani netiskněte.</v>
      </c>
      <c r="B1" s="372"/>
      <c r="C1" s="372"/>
      <c r="D1" s="372"/>
      <c r="E1" s="372"/>
      <c r="F1" s="372"/>
    </row>
    <row r="2" spans="1:22" ht="36" customHeight="1" thickBot="1" x14ac:dyDescent="0.3">
      <c r="A2" s="472" t="str">
        <f>'f2a) Cíle'!A2:F2</f>
        <v xml:space="preserve">Do bílých ani jinak než okrově podbarvených polí nepište. Některá bíle podbarvená pole slouží k výpočtům nebo automatickému doplnění hodnot na základě dat uvedených v okrově podbarvených polích. </v>
      </c>
      <c r="B2" s="473"/>
      <c r="C2" s="473"/>
      <c r="D2" s="473"/>
      <c r="E2" s="473"/>
      <c r="F2" s="473"/>
    </row>
    <row r="3" spans="1:22" s="7" customFormat="1" ht="32.25" customHeight="1" x14ac:dyDescent="0.25">
      <c r="A3" s="474" t="str">
        <f>'f2c) Excelence'!A4</f>
        <v>Formulář návrhu projektu f2</v>
      </c>
      <c r="B3" s="475"/>
      <c r="C3" s="475"/>
      <c r="D3" s="475"/>
      <c r="E3" s="475"/>
      <c r="F3" s="475"/>
      <c r="G3" s="476"/>
      <c r="H3" s="477"/>
      <c r="I3" s="23"/>
      <c r="J3" s="23"/>
      <c r="K3" s="23"/>
      <c r="L3" s="23"/>
      <c r="M3" s="23"/>
      <c r="N3" s="23"/>
      <c r="O3" s="23"/>
      <c r="P3" s="23"/>
      <c r="Q3" s="23"/>
    </row>
    <row r="4" spans="1:22" x14ac:dyDescent="0.25">
      <c r="A4" s="121" t="str">
        <f>'f2c) Excelence'!A5</f>
        <v>Název projektu:</v>
      </c>
      <c r="B4" s="478">
        <f>'f2c) Excelence'!B5</f>
        <v>0</v>
      </c>
      <c r="C4" s="479"/>
      <c r="D4" s="479"/>
      <c r="E4" s="479"/>
      <c r="F4" s="479"/>
      <c r="G4" s="480"/>
      <c r="H4" s="481"/>
    </row>
    <row r="5" spans="1:22" x14ac:dyDescent="0.25">
      <c r="A5" s="121" t="str">
        <f>'f2c) Excelence'!A6</f>
        <v>Celý název uchazeče</v>
      </c>
      <c r="B5" s="478">
        <f>'f2c) Excelence'!B6</f>
        <v>0</v>
      </c>
      <c r="C5" s="479"/>
      <c r="D5" s="479"/>
      <c r="E5" s="479"/>
      <c r="F5" s="479"/>
      <c r="G5" s="480"/>
      <c r="H5" s="481"/>
    </row>
    <row r="6" spans="1:22" x14ac:dyDescent="0.25">
      <c r="A6" s="121" t="str">
        <f>'f2c) Excelence'!A7</f>
        <v>Zkratka názvu uchazeče:</v>
      </c>
      <c r="B6" s="478">
        <f>'f2c) Excelence'!B7</f>
        <v>0</v>
      </c>
      <c r="C6" s="479"/>
      <c r="D6" s="479"/>
      <c r="E6" s="479"/>
      <c r="F6" s="479"/>
      <c r="G6" s="480"/>
      <c r="H6" s="481"/>
    </row>
    <row r="7" spans="1:22" x14ac:dyDescent="0.25">
      <c r="A7" s="121" t="str">
        <f>'f2c) Excelence'!A8</f>
        <v>Příjmení řešitele:</v>
      </c>
      <c r="B7" s="478">
        <f>'f2c) Excelence'!B8</f>
        <v>0</v>
      </c>
      <c r="C7" s="479"/>
      <c r="D7" s="479"/>
      <c r="E7" s="479"/>
      <c r="F7" s="479"/>
      <c r="G7" s="480"/>
      <c r="H7" s="481"/>
    </row>
    <row r="8" spans="1:22" ht="15.75" thickBot="1" x14ac:dyDescent="0.3">
      <c r="A8" s="122" t="str">
        <f>'f2c) Excelence'!A9</f>
        <v>Příjmení koorinátora:</v>
      </c>
      <c r="B8" s="491">
        <f>'f2c) Excelence'!B9</f>
        <v>0</v>
      </c>
      <c r="C8" s="492"/>
      <c r="D8" s="492"/>
      <c r="E8" s="492"/>
      <c r="F8" s="492"/>
      <c r="G8" s="493"/>
      <c r="H8" s="494"/>
    </row>
    <row r="9" spans="1:22" ht="21.75" thickBot="1" x14ac:dyDescent="0.3"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ht="25.5" customHeight="1" thickBot="1" x14ac:dyDescent="0.3">
      <c r="A10" s="495" t="s">
        <v>82</v>
      </c>
      <c r="B10" s="484"/>
      <c r="C10" s="484"/>
      <c r="D10" s="484"/>
      <c r="E10" s="484"/>
      <c r="F10" s="484"/>
      <c r="G10" s="484"/>
      <c r="H10" s="485"/>
      <c r="I10" s="178"/>
      <c r="J10" s="178"/>
      <c r="K10" s="9"/>
    </row>
    <row r="11" spans="1:22" ht="24" customHeight="1" thickBot="1" x14ac:dyDescent="0.3">
      <c r="A11" s="84" t="s">
        <v>65</v>
      </c>
      <c r="B11" s="390" t="s">
        <v>405</v>
      </c>
      <c r="C11" s="408"/>
      <c r="D11" s="408"/>
      <c r="E11" s="408"/>
      <c r="F11" s="408"/>
      <c r="G11" s="408"/>
      <c r="H11" s="496"/>
      <c r="I11" s="128"/>
      <c r="J11" s="128"/>
      <c r="K11" s="128"/>
    </row>
    <row r="12" spans="1:22" ht="77.25" x14ac:dyDescent="0.25">
      <c r="A12" s="486" t="s">
        <v>259</v>
      </c>
      <c r="B12" s="184" t="s">
        <v>262</v>
      </c>
      <c r="C12" s="443" t="s">
        <v>263</v>
      </c>
      <c r="D12" s="488"/>
      <c r="E12" s="488"/>
      <c r="F12" s="488"/>
      <c r="G12" s="443" t="s">
        <v>264</v>
      </c>
      <c r="H12" s="444" t="s">
        <v>267</v>
      </c>
      <c r="I12" s="176"/>
      <c r="J12" s="176"/>
    </row>
    <row r="13" spans="1:22" x14ac:dyDescent="0.25">
      <c r="A13" s="487"/>
      <c r="B13" s="189">
        <v>2021</v>
      </c>
      <c r="C13" s="190">
        <v>2022</v>
      </c>
      <c r="D13" s="190">
        <v>2023</v>
      </c>
      <c r="E13" s="190">
        <v>2024</v>
      </c>
      <c r="F13" s="190">
        <v>2025</v>
      </c>
      <c r="G13" s="482"/>
      <c r="H13" s="483"/>
      <c r="I13" s="176"/>
      <c r="J13" s="176"/>
    </row>
    <row r="14" spans="1:22" ht="12" customHeight="1" x14ac:dyDescent="0.25">
      <c r="A14" s="179"/>
      <c r="B14" s="180"/>
      <c r="C14" s="180"/>
      <c r="D14" s="180"/>
      <c r="E14" s="180"/>
      <c r="F14" s="180"/>
      <c r="G14" s="180"/>
      <c r="H14" s="187"/>
      <c r="J14" s="176"/>
    </row>
    <row r="15" spans="1:22" ht="12" customHeight="1" x14ac:dyDescent="0.25">
      <c r="A15" s="179"/>
      <c r="B15" s="180"/>
      <c r="C15" s="180"/>
      <c r="D15" s="180"/>
      <c r="E15" s="180"/>
      <c r="F15" s="180"/>
      <c r="G15" s="180"/>
      <c r="H15" s="187"/>
      <c r="J15" s="176"/>
    </row>
    <row r="16" spans="1:22" ht="12" customHeight="1" x14ac:dyDescent="0.25">
      <c r="A16" s="179"/>
      <c r="B16" s="180"/>
      <c r="C16" s="180"/>
      <c r="D16" s="180"/>
      <c r="E16" s="180"/>
      <c r="F16" s="180"/>
      <c r="G16" s="180"/>
      <c r="H16" s="187"/>
      <c r="J16" s="176"/>
    </row>
    <row r="17" spans="1:11" ht="12" customHeight="1" x14ac:dyDescent="0.25">
      <c r="A17" s="179"/>
      <c r="B17" s="180"/>
      <c r="C17" s="180"/>
      <c r="D17" s="180"/>
      <c r="E17" s="180"/>
      <c r="F17" s="180"/>
      <c r="G17" s="180"/>
      <c r="H17" s="187"/>
      <c r="J17" s="176"/>
    </row>
    <row r="18" spans="1:11" ht="12" customHeight="1" x14ac:dyDescent="0.25">
      <c r="A18" s="179"/>
      <c r="B18" s="180"/>
      <c r="C18" s="180"/>
      <c r="D18" s="180"/>
      <c r="E18" s="180"/>
      <c r="F18" s="180"/>
      <c r="G18" s="180"/>
      <c r="H18" s="187"/>
      <c r="J18" s="176"/>
    </row>
    <row r="19" spans="1:11" ht="12" customHeight="1" x14ac:dyDescent="0.25">
      <c r="A19" s="179"/>
      <c r="B19" s="180"/>
      <c r="C19" s="180"/>
      <c r="D19" s="180"/>
      <c r="E19" s="180"/>
      <c r="F19" s="180"/>
      <c r="G19" s="180"/>
      <c r="H19" s="187"/>
      <c r="J19" s="176"/>
    </row>
    <row r="20" spans="1:11" ht="12" customHeight="1" x14ac:dyDescent="0.25">
      <c r="A20" s="179"/>
      <c r="B20" s="180"/>
      <c r="C20" s="180"/>
      <c r="D20" s="180"/>
      <c r="E20" s="180"/>
      <c r="F20" s="180"/>
      <c r="G20" s="180"/>
      <c r="H20" s="187"/>
      <c r="J20" s="176"/>
    </row>
    <row r="21" spans="1:11" ht="12" customHeight="1" x14ac:dyDescent="0.25">
      <c r="A21" s="179"/>
      <c r="B21" s="180"/>
      <c r="C21" s="180"/>
      <c r="D21" s="180"/>
      <c r="E21" s="180"/>
      <c r="F21" s="180"/>
      <c r="G21" s="180"/>
      <c r="H21" s="187"/>
      <c r="J21" s="176"/>
    </row>
    <row r="22" spans="1:11" ht="12" customHeight="1" thickBot="1" x14ac:dyDescent="0.3">
      <c r="A22" s="185" t="s">
        <v>43</v>
      </c>
      <c r="B22" s="186">
        <f t="shared" ref="B22:G22" si="0">SUM(B14:B21)</f>
        <v>0</v>
      </c>
      <c r="C22" s="186">
        <f t="shared" si="0"/>
        <v>0</v>
      </c>
      <c r="D22" s="186">
        <f t="shared" si="0"/>
        <v>0</v>
      </c>
      <c r="E22" s="186">
        <f t="shared" si="0"/>
        <v>0</v>
      </c>
      <c r="F22" s="186">
        <f t="shared" si="0"/>
        <v>0</v>
      </c>
      <c r="G22" s="186">
        <f t="shared" si="0"/>
        <v>0</v>
      </c>
      <c r="H22" s="188">
        <f t="shared" ref="H22" si="1">SUM(H14:H21)</f>
        <v>0</v>
      </c>
      <c r="J22" s="176"/>
    </row>
    <row r="23" spans="1:11" ht="15.75" thickBot="1" x14ac:dyDescent="0.3">
      <c r="A23" s="177"/>
      <c r="B23" s="129"/>
      <c r="J23" s="176"/>
    </row>
    <row r="24" spans="1:11" ht="24" customHeight="1" thickBot="1" x14ac:dyDescent="0.3">
      <c r="A24" s="110" t="s">
        <v>66</v>
      </c>
      <c r="B24" s="396" t="s">
        <v>406</v>
      </c>
      <c r="C24" s="397"/>
      <c r="D24" s="397"/>
      <c r="E24" s="397"/>
      <c r="F24" s="397"/>
      <c r="G24" s="397"/>
      <c r="H24" s="484"/>
      <c r="I24" s="485"/>
      <c r="J24" s="128"/>
      <c r="K24" s="128"/>
    </row>
    <row r="25" spans="1:11" ht="45" x14ac:dyDescent="0.25">
      <c r="A25" s="486" t="s">
        <v>46</v>
      </c>
      <c r="B25" s="443" t="s">
        <v>260</v>
      </c>
      <c r="C25" s="184" t="s">
        <v>261</v>
      </c>
      <c r="D25" s="443" t="s">
        <v>266</v>
      </c>
      <c r="E25" s="489"/>
      <c r="F25" s="489"/>
      <c r="G25" s="489"/>
      <c r="H25" s="443" t="s">
        <v>265</v>
      </c>
      <c r="I25" s="444" t="s">
        <v>267</v>
      </c>
      <c r="J25" s="177"/>
      <c r="K25" s="8"/>
    </row>
    <row r="26" spans="1:11" ht="62.1" customHeight="1" x14ac:dyDescent="0.25">
      <c r="A26" s="490"/>
      <c r="B26" s="482"/>
      <c r="C26" s="191">
        <v>2021</v>
      </c>
      <c r="D26" s="192">
        <v>2022</v>
      </c>
      <c r="E26" s="192">
        <v>2023</v>
      </c>
      <c r="F26" s="192">
        <v>2024</v>
      </c>
      <c r="G26" s="192">
        <v>2025</v>
      </c>
      <c r="H26" s="482"/>
      <c r="I26" s="483"/>
    </row>
    <row r="27" spans="1:11" x14ac:dyDescent="0.25">
      <c r="A27" s="179"/>
      <c r="B27" s="180"/>
      <c r="C27" s="180"/>
      <c r="D27" s="180"/>
      <c r="E27" s="180"/>
      <c r="F27" s="180"/>
      <c r="G27" s="180"/>
      <c r="H27" s="180"/>
      <c r="I27" s="187"/>
    </row>
    <row r="28" spans="1:11" x14ac:dyDescent="0.25">
      <c r="A28" s="179"/>
      <c r="B28" s="180"/>
      <c r="C28" s="180"/>
      <c r="D28" s="180"/>
      <c r="E28" s="180"/>
      <c r="F28" s="180"/>
      <c r="G28" s="180"/>
      <c r="H28" s="180"/>
      <c r="I28" s="187"/>
    </row>
    <row r="29" spans="1:11" x14ac:dyDescent="0.25">
      <c r="A29" s="179"/>
      <c r="B29" s="180"/>
      <c r="C29" s="180"/>
      <c r="D29" s="180"/>
      <c r="E29" s="180"/>
      <c r="F29" s="180"/>
      <c r="G29" s="180"/>
      <c r="H29" s="180"/>
      <c r="I29" s="187"/>
    </row>
    <row r="30" spans="1:11" x14ac:dyDescent="0.25">
      <c r="A30" s="179"/>
      <c r="B30" s="180"/>
      <c r="C30" s="180"/>
      <c r="D30" s="180"/>
      <c r="E30" s="180"/>
      <c r="F30" s="180"/>
      <c r="G30" s="180"/>
      <c r="H30" s="180"/>
      <c r="I30" s="187"/>
    </row>
    <row r="31" spans="1:11" x14ac:dyDescent="0.25">
      <c r="A31" s="179"/>
      <c r="B31" s="180"/>
      <c r="C31" s="180"/>
      <c r="D31" s="180"/>
      <c r="E31" s="180"/>
      <c r="F31" s="180"/>
      <c r="G31" s="180"/>
      <c r="H31" s="180"/>
      <c r="I31" s="187"/>
    </row>
    <row r="32" spans="1:11" x14ac:dyDescent="0.25">
      <c r="A32" s="179"/>
      <c r="B32" s="180"/>
      <c r="C32" s="180"/>
      <c r="D32" s="180"/>
      <c r="E32" s="180"/>
      <c r="F32" s="180"/>
      <c r="G32" s="180"/>
      <c r="H32" s="180"/>
      <c r="I32" s="187"/>
    </row>
    <row r="33" spans="1:15" x14ac:dyDescent="0.25">
      <c r="A33" s="179"/>
      <c r="B33" s="180"/>
      <c r="C33" s="180"/>
      <c r="D33" s="180"/>
      <c r="E33" s="180"/>
      <c r="F33" s="180"/>
      <c r="G33" s="180"/>
      <c r="H33" s="180"/>
      <c r="I33" s="187"/>
    </row>
    <row r="34" spans="1:15" x14ac:dyDescent="0.25">
      <c r="A34" s="179"/>
      <c r="B34" s="180"/>
      <c r="C34" s="180"/>
      <c r="D34" s="180"/>
      <c r="E34" s="180"/>
      <c r="F34" s="180"/>
      <c r="G34" s="180"/>
      <c r="H34" s="180"/>
      <c r="I34" s="187"/>
    </row>
    <row r="35" spans="1:15" x14ac:dyDescent="0.25">
      <c r="A35" s="179"/>
      <c r="B35" s="180"/>
      <c r="C35" s="180"/>
      <c r="D35" s="180"/>
      <c r="E35" s="180"/>
      <c r="F35" s="180"/>
      <c r="G35" s="180"/>
      <c r="H35" s="180"/>
      <c r="I35" s="187"/>
    </row>
    <row r="36" spans="1:15" ht="15.75" thickBot="1" x14ac:dyDescent="0.3">
      <c r="A36" s="497" t="s">
        <v>43</v>
      </c>
      <c r="B36" s="498"/>
      <c r="C36" s="186">
        <f>SUM(C27:C35)</f>
        <v>0</v>
      </c>
      <c r="D36" s="186">
        <f t="shared" ref="D36:I36" si="2">SUM(D27:D35)</f>
        <v>0</v>
      </c>
      <c r="E36" s="186">
        <f t="shared" si="2"/>
        <v>0</v>
      </c>
      <c r="F36" s="186">
        <f t="shared" si="2"/>
        <v>0</v>
      </c>
      <c r="G36" s="186">
        <f t="shared" si="2"/>
        <v>0</v>
      </c>
      <c r="H36" s="186">
        <f t="shared" si="2"/>
        <v>0</v>
      </c>
      <c r="I36" s="188">
        <f t="shared" si="2"/>
        <v>0</v>
      </c>
    </row>
    <row r="37" spans="1:15" s="7" customFormat="1" ht="15.75" thickBot="1" x14ac:dyDescent="0.3">
      <c r="A37" s="27"/>
      <c r="B37" s="194"/>
      <c r="K37" s="26"/>
      <c r="L37" s="26"/>
      <c r="M37" s="26"/>
      <c r="N37" s="26"/>
      <c r="O37" s="26"/>
    </row>
    <row r="38" spans="1:15" ht="24" customHeight="1" thickBot="1" x14ac:dyDescent="0.3">
      <c r="A38" s="110" t="s">
        <v>67</v>
      </c>
      <c r="B38" s="396" t="s">
        <v>407</v>
      </c>
      <c r="C38" s="397"/>
      <c r="D38" s="397"/>
      <c r="E38" s="397"/>
      <c r="F38" s="397"/>
      <c r="G38" s="397"/>
      <c r="H38" s="484"/>
      <c r="I38" s="485"/>
      <c r="J38" s="128"/>
      <c r="K38" s="128"/>
    </row>
    <row r="39" spans="1:15" ht="45" x14ac:dyDescent="0.25">
      <c r="A39" s="486" t="s">
        <v>46</v>
      </c>
      <c r="B39" s="443" t="s">
        <v>268</v>
      </c>
      <c r="C39" s="184" t="s">
        <v>261</v>
      </c>
      <c r="D39" s="443" t="s">
        <v>266</v>
      </c>
      <c r="E39" s="489"/>
      <c r="F39" s="489"/>
      <c r="G39" s="489"/>
      <c r="H39" s="443" t="s">
        <v>265</v>
      </c>
      <c r="I39" s="444" t="s">
        <v>267</v>
      </c>
      <c r="J39" s="177"/>
      <c r="K39" s="8"/>
    </row>
    <row r="40" spans="1:15" ht="58.15" customHeight="1" x14ac:dyDescent="0.25">
      <c r="A40" s="490"/>
      <c r="B40" s="482"/>
      <c r="C40" s="191">
        <v>2021</v>
      </c>
      <c r="D40" s="192">
        <v>2022</v>
      </c>
      <c r="E40" s="192">
        <v>2023</v>
      </c>
      <c r="F40" s="192">
        <v>2024</v>
      </c>
      <c r="G40" s="192">
        <v>2025</v>
      </c>
      <c r="H40" s="482"/>
      <c r="I40" s="483"/>
    </row>
    <row r="41" spans="1:15" x14ac:dyDescent="0.25">
      <c r="A41" s="179"/>
      <c r="B41" s="180"/>
      <c r="C41" s="180"/>
      <c r="D41" s="180"/>
      <c r="E41" s="180"/>
      <c r="F41" s="180"/>
      <c r="G41" s="180"/>
      <c r="H41" s="180"/>
      <c r="I41" s="187"/>
    </row>
    <row r="42" spans="1:15" x14ac:dyDescent="0.25">
      <c r="A42" s="179"/>
      <c r="B42" s="180"/>
      <c r="C42" s="180"/>
      <c r="D42" s="180"/>
      <c r="E42" s="180"/>
      <c r="F42" s="180"/>
      <c r="G42" s="180"/>
      <c r="H42" s="180"/>
      <c r="I42" s="187"/>
    </row>
    <row r="43" spans="1:15" x14ac:dyDescent="0.25">
      <c r="A43" s="179"/>
      <c r="B43" s="180"/>
      <c r="C43" s="180"/>
      <c r="D43" s="180"/>
      <c r="E43" s="180"/>
      <c r="F43" s="180"/>
      <c r="G43" s="180"/>
      <c r="H43" s="180"/>
      <c r="I43" s="187"/>
    </row>
    <row r="44" spans="1:15" x14ac:dyDescent="0.25">
      <c r="A44" s="179"/>
      <c r="B44" s="180"/>
      <c r="C44" s="180"/>
      <c r="D44" s="180"/>
      <c r="E44" s="180"/>
      <c r="F44" s="180"/>
      <c r="G44" s="180"/>
      <c r="H44" s="180"/>
      <c r="I44" s="187"/>
    </row>
    <row r="45" spans="1:15" x14ac:dyDescent="0.25">
      <c r="A45" s="179"/>
      <c r="B45" s="180"/>
      <c r="C45" s="180"/>
      <c r="D45" s="180"/>
      <c r="E45" s="180"/>
      <c r="F45" s="180"/>
      <c r="G45" s="180"/>
      <c r="H45" s="180"/>
      <c r="I45" s="187"/>
    </row>
    <row r="46" spans="1:15" x14ac:dyDescent="0.25">
      <c r="A46" s="179"/>
      <c r="B46" s="180"/>
      <c r="C46" s="180"/>
      <c r="D46" s="180"/>
      <c r="E46" s="180"/>
      <c r="F46" s="180"/>
      <c r="G46" s="180"/>
      <c r="H46" s="180"/>
      <c r="I46" s="187"/>
    </row>
    <row r="47" spans="1:15" x14ac:dyDescent="0.25">
      <c r="A47" s="179"/>
      <c r="B47" s="180"/>
      <c r="C47" s="180"/>
      <c r="D47" s="180"/>
      <c r="E47" s="180"/>
      <c r="F47" s="180"/>
      <c r="G47" s="180"/>
      <c r="H47" s="180"/>
      <c r="I47" s="187"/>
    </row>
    <row r="48" spans="1:15" x14ac:dyDescent="0.25">
      <c r="A48" s="179"/>
      <c r="B48" s="180"/>
      <c r="C48" s="180"/>
      <c r="D48" s="180"/>
      <c r="E48" s="180"/>
      <c r="F48" s="180"/>
      <c r="G48" s="180"/>
      <c r="H48" s="180"/>
      <c r="I48" s="187"/>
    </row>
    <row r="49" spans="1:17" x14ac:dyDescent="0.25">
      <c r="A49" s="179"/>
      <c r="B49" s="180"/>
      <c r="C49" s="180"/>
      <c r="D49" s="180"/>
      <c r="E49" s="180"/>
      <c r="F49" s="180"/>
      <c r="G49" s="180"/>
      <c r="H49" s="180"/>
      <c r="I49" s="187"/>
    </row>
    <row r="50" spans="1:17" ht="15.75" thickBot="1" x14ac:dyDescent="0.3">
      <c r="A50" s="497" t="s">
        <v>43</v>
      </c>
      <c r="B50" s="498"/>
      <c r="C50" s="186">
        <f>SUM(C41:C49)</f>
        <v>0</v>
      </c>
      <c r="D50" s="186">
        <f t="shared" ref="D50:I50" si="3">SUM(D41:D49)</f>
        <v>0</v>
      </c>
      <c r="E50" s="186">
        <f t="shared" si="3"/>
        <v>0</v>
      </c>
      <c r="F50" s="186">
        <f t="shared" si="3"/>
        <v>0</v>
      </c>
      <c r="G50" s="186">
        <f t="shared" si="3"/>
        <v>0</v>
      </c>
      <c r="H50" s="186">
        <f t="shared" si="3"/>
        <v>0</v>
      </c>
      <c r="I50" s="188">
        <f t="shared" si="3"/>
        <v>0</v>
      </c>
    </row>
    <row r="51" spans="1:17" s="7" customFormat="1" ht="15.75" thickBot="1" x14ac:dyDescent="0.3">
      <c r="A51" s="27"/>
      <c r="B51" s="194"/>
      <c r="K51" s="26"/>
      <c r="L51" s="26"/>
      <c r="M51" s="26"/>
      <c r="N51" s="26"/>
      <c r="O51" s="26"/>
    </row>
    <row r="52" spans="1:17" ht="40.5" customHeight="1" thickBot="1" x14ac:dyDescent="0.3">
      <c r="A52" s="197" t="s">
        <v>68</v>
      </c>
      <c r="B52" s="499" t="s">
        <v>408</v>
      </c>
      <c r="C52" s="500"/>
      <c r="D52" s="500"/>
      <c r="E52" s="500"/>
      <c r="F52" s="500"/>
      <c r="G52" s="500"/>
      <c r="H52" s="501"/>
      <c r="I52" s="502"/>
      <c r="J52" s="128"/>
      <c r="K52" s="128"/>
    </row>
    <row r="53" spans="1:17" ht="36.75" customHeight="1" x14ac:dyDescent="0.25">
      <c r="A53" s="198" t="s">
        <v>22</v>
      </c>
      <c r="B53" s="174" t="s">
        <v>47</v>
      </c>
      <c r="C53" s="174" t="s">
        <v>269</v>
      </c>
      <c r="D53" s="455" t="s">
        <v>409</v>
      </c>
      <c r="E53" s="503"/>
      <c r="F53" s="503"/>
      <c r="G53" s="503"/>
      <c r="H53" s="503"/>
      <c r="I53" s="504"/>
      <c r="K53" s="8"/>
      <c r="L53" s="8"/>
      <c r="M53" s="8"/>
      <c r="N53" s="8"/>
      <c r="O53" s="8"/>
    </row>
    <row r="54" spans="1:17" x14ac:dyDescent="0.25">
      <c r="A54" s="179"/>
      <c r="B54" s="180"/>
      <c r="C54" s="180"/>
      <c r="D54" s="505"/>
      <c r="E54" s="480"/>
      <c r="F54" s="480"/>
      <c r="G54" s="480"/>
      <c r="H54" s="480"/>
      <c r="I54" s="481"/>
      <c r="K54" s="8"/>
      <c r="L54" s="8"/>
      <c r="M54" s="8"/>
      <c r="N54" s="8"/>
      <c r="O54" s="8"/>
    </row>
    <row r="55" spans="1:17" x14ac:dyDescent="0.25">
      <c r="A55" s="179"/>
      <c r="B55" s="298"/>
      <c r="C55" s="298"/>
      <c r="D55" s="505"/>
      <c r="E55" s="509"/>
      <c r="F55" s="509"/>
      <c r="G55" s="509"/>
      <c r="H55" s="509"/>
      <c r="I55" s="510"/>
      <c r="J55" s="177"/>
      <c r="K55" s="8"/>
      <c r="M55" s="8"/>
      <c r="N55" s="8"/>
      <c r="O55" s="8"/>
      <c r="P55" s="8"/>
      <c r="Q55" s="8"/>
    </row>
    <row r="56" spans="1:17" x14ac:dyDescent="0.25">
      <c r="A56" s="179"/>
      <c r="B56" s="298"/>
      <c r="C56" s="298"/>
      <c r="D56" s="505"/>
      <c r="E56" s="509"/>
      <c r="F56" s="509"/>
      <c r="G56" s="509"/>
      <c r="H56" s="509"/>
      <c r="I56" s="510"/>
      <c r="J56" s="177"/>
      <c r="K56" s="8"/>
      <c r="M56" s="8"/>
      <c r="N56" s="8"/>
      <c r="O56" s="8"/>
      <c r="P56" s="8"/>
      <c r="Q56" s="8"/>
    </row>
    <row r="57" spans="1:17" x14ac:dyDescent="0.25">
      <c r="A57" s="179"/>
      <c r="B57" s="180"/>
      <c r="C57" s="180"/>
      <c r="D57" s="505"/>
      <c r="E57" s="509"/>
      <c r="F57" s="509"/>
      <c r="G57" s="509"/>
      <c r="H57" s="509"/>
      <c r="I57" s="510"/>
      <c r="J57" s="177"/>
      <c r="K57" s="8"/>
      <c r="M57" s="8"/>
      <c r="N57" s="8"/>
      <c r="O57" s="8"/>
      <c r="P57" s="8"/>
      <c r="Q57" s="8"/>
    </row>
    <row r="58" spans="1:17" x14ac:dyDescent="0.25">
      <c r="A58" s="179"/>
      <c r="B58" s="180"/>
      <c r="C58" s="180"/>
      <c r="D58" s="505"/>
      <c r="E58" s="480"/>
      <c r="F58" s="480"/>
      <c r="G58" s="480"/>
      <c r="H58" s="480"/>
      <c r="I58" s="481"/>
      <c r="K58" s="8"/>
      <c r="L58" s="8"/>
      <c r="M58" s="8"/>
      <c r="N58" s="8"/>
      <c r="O58" s="8"/>
    </row>
    <row r="59" spans="1:17" ht="15.75" thickBot="1" x14ac:dyDescent="0.3">
      <c r="A59" s="181"/>
      <c r="B59" s="182"/>
      <c r="C59" s="182"/>
      <c r="D59" s="506"/>
      <c r="E59" s="507"/>
      <c r="F59" s="507"/>
      <c r="G59" s="507"/>
      <c r="H59" s="507"/>
      <c r="I59" s="508"/>
      <c r="J59" s="177"/>
      <c r="K59" s="8"/>
      <c r="M59" s="8"/>
      <c r="N59" s="8"/>
      <c r="O59" s="8"/>
      <c r="P59" s="8"/>
      <c r="Q59" s="8"/>
    </row>
    <row r="60" spans="1:17" ht="15.75" customHeight="1" thickBot="1" x14ac:dyDescent="0.3">
      <c r="A60" s="177"/>
      <c r="B60" s="129"/>
      <c r="C60" s="177"/>
      <c r="D60" s="177"/>
      <c r="E60" s="177"/>
      <c r="F60" s="177"/>
      <c r="G60" s="177"/>
      <c r="H60" s="177"/>
      <c r="I60" s="177"/>
      <c r="J60" s="177"/>
      <c r="K60" s="8"/>
    </row>
    <row r="61" spans="1:17" ht="33" customHeight="1" x14ac:dyDescent="0.25">
      <c r="A61" s="199" t="s">
        <v>271</v>
      </c>
      <c r="B61" s="517" t="s">
        <v>410</v>
      </c>
      <c r="C61" s="475"/>
      <c r="D61" s="475"/>
      <c r="E61" s="475"/>
      <c r="F61" s="475"/>
      <c r="G61" s="518"/>
      <c r="H61" s="8"/>
      <c r="I61" s="8"/>
    </row>
    <row r="62" spans="1:17" ht="80.25" customHeight="1" x14ac:dyDescent="0.25">
      <c r="A62" s="511" t="s">
        <v>274</v>
      </c>
      <c r="B62" s="513" t="s">
        <v>270</v>
      </c>
      <c r="C62" s="513" t="s">
        <v>273</v>
      </c>
      <c r="D62" s="513" t="s">
        <v>272</v>
      </c>
      <c r="E62" s="515"/>
      <c r="F62" s="515"/>
      <c r="G62" s="516"/>
      <c r="H62" s="8"/>
      <c r="I62" s="8"/>
    </row>
    <row r="63" spans="1:17" ht="15.75" x14ac:dyDescent="0.25">
      <c r="A63" s="512"/>
      <c r="B63" s="514"/>
      <c r="C63" s="514"/>
      <c r="D63" s="200">
        <v>2022</v>
      </c>
      <c r="E63" s="201">
        <v>2023</v>
      </c>
      <c r="F63" s="201">
        <v>2024</v>
      </c>
      <c r="G63" s="202">
        <v>2025</v>
      </c>
      <c r="H63" s="8"/>
      <c r="I63" s="8"/>
    </row>
    <row r="64" spans="1:17" x14ac:dyDescent="0.25">
      <c r="A64" s="179"/>
      <c r="B64" s="180"/>
      <c r="C64" s="180"/>
      <c r="D64" s="180"/>
      <c r="E64" s="338"/>
      <c r="F64" s="338"/>
      <c r="G64" s="338"/>
      <c r="H64" s="8"/>
      <c r="I64" s="8"/>
    </row>
    <row r="65" spans="1:11" x14ac:dyDescent="0.25">
      <c r="A65" s="179"/>
      <c r="B65" s="180"/>
      <c r="C65" s="180"/>
      <c r="D65" s="180"/>
      <c r="E65" s="338"/>
      <c r="F65" s="338"/>
      <c r="G65" s="338"/>
      <c r="H65" s="8"/>
      <c r="I65" s="8"/>
    </row>
    <row r="66" spans="1:11" x14ac:dyDescent="0.25">
      <c r="A66" s="179"/>
      <c r="B66" s="180"/>
      <c r="C66" s="180"/>
      <c r="D66" s="180"/>
      <c r="E66" s="338"/>
      <c r="F66" s="338"/>
      <c r="G66" s="338"/>
      <c r="H66" s="8"/>
      <c r="I66" s="8"/>
    </row>
    <row r="67" spans="1:11" x14ac:dyDescent="0.25">
      <c r="A67" s="179"/>
      <c r="B67" s="180"/>
      <c r="C67" s="180"/>
      <c r="D67" s="180"/>
      <c r="E67" s="338"/>
      <c r="F67" s="338"/>
      <c r="G67" s="338"/>
      <c r="H67" s="8"/>
      <c r="I67" s="8"/>
    </row>
    <row r="68" spans="1:11" x14ac:dyDescent="0.25">
      <c r="A68" s="179"/>
      <c r="B68" s="180"/>
      <c r="C68" s="180"/>
      <c r="D68" s="180"/>
      <c r="E68" s="338"/>
      <c r="F68" s="338"/>
      <c r="G68" s="338"/>
      <c r="H68" s="8"/>
      <c r="I68" s="8"/>
    </row>
    <row r="69" spans="1:11" x14ac:dyDescent="0.25">
      <c r="A69" s="179"/>
      <c r="B69" s="180"/>
      <c r="C69" s="180"/>
      <c r="D69" s="180"/>
      <c r="E69" s="338"/>
      <c r="F69" s="338"/>
      <c r="G69" s="338"/>
      <c r="H69" s="8"/>
      <c r="I69" s="8"/>
    </row>
    <row r="70" spans="1:11" x14ac:dyDescent="0.25">
      <c r="A70" s="179"/>
      <c r="B70" s="180"/>
      <c r="C70" s="180"/>
      <c r="D70" s="180"/>
      <c r="E70" s="338"/>
      <c r="F70" s="338"/>
      <c r="G70" s="338"/>
      <c r="H70" s="8"/>
      <c r="I70" s="8"/>
    </row>
    <row r="71" spans="1:11" ht="15.75" thickBot="1" x14ac:dyDescent="0.3">
      <c r="A71" s="181"/>
      <c r="B71" s="182"/>
      <c r="C71" s="182"/>
      <c r="D71" s="182"/>
      <c r="E71" s="338"/>
      <c r="F71" s="338"/>
      <c r="G71" s="338"/>
      <c r="H71" s="8"/>
      <c r="I71" s="8"/>
    </row>
    <row r="72" spans="1:11" x14ac:dyDescent="0.25">
      <c r="A72" s="8"/>
      <c r="B72" s="119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25">
      <c r="A73" s="8"/>
      <c r="B73" s="119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25">
      <c r="A74" s="8"/>
      <c r="B74" s="119"/>
      <c r="C74" s="8"/>
      <c r="D74" s="8"/>
      <c r="E74" s="8"/>
      <c r="F74" s="8"/>
      <c r="G74" s="8"/>
      <c r="H74" s="8"/>
      <c r="I74" s="8"/>
      <c r="J74" s="8"/>
      <c r="K74" s="8"/>
    </row>
    <row r="75" spans="1:11" x14ac:dyDescent="0.25">
      <c r="A75" s="8"/>
      <c r="B75" s="119"/>
      <c r="C75" s="8"/>
      <c r="D75" s="8"/>
      <c r="E75" s="8"/>
      <c r="F75" s="8"/>
      <c r="G75" s="8"/>
      <c r="H75" s="8"/>
      <c r="I75" s="8"/>
      <c r="J75" s="8"/>
      <c r="K75" s="8"/>
    </row>
    <row r="76" spans="1:11" x14ac:dyDescent="0.25">
      <c r="A76" s="8"/>
      <c r="B76" s="119"/>
      <c r="C76" s="8"/>
      <c r="D76" s="8"/>
      <c r="E76" s="8"/>
      <c r="F76" s="8"/>
      <c r="G76" s="8"/>
      <c r="H76" s="8"/>
      <c r="I76" s="8"/>
      <c r="J76" s="8"/>
      <c r="K76" s="8"/>
    </row>
    <row r="77" spans="1:11" x14ac:dyDescent="0.25">
      <c r="A77" s="8"/>
      <c r="B77" s="119"/>
      <c r="C77" s="8"/>
      <c r="D77" s="8"/>
      <c r="E77" s="8"/>
      <c r="F77" s="8"/>
      <c r="G77" s="8"/>
      <c r="H77" s="8"/>
      <c r="I77" s="8"/>
      <c r="J77" s="8"/>
      <c r="K77" s="8"/>
    </row>
    <row r="78" spans="1:11" x14ac:dyDescent="0.25">
      <c r="A78" s="8"/>
      <c r="B78" s="119"/>
      <c r="C78" s="8"/>
      <c r="D78" s="8"/>
      <c r="E78" s="8"/>
      <c r="F78" s="8"/>
      <c r="G78" s="8"/>
      <c r="H78" s="8"/>
      <c r="I78" s="8"/>
      <c r="J78" s="8"/>
      <c r="K78" s="8"/>
    </row>
    <row r="79" spans="1:11" x14ac:dyDescent="0.25">
      <c r="A79" s="8"/>
      <c r="B79" s="119"/>
      <c r="C79" s="8"/>
      <c r="D79" s="8"/>
      <c r="E79" s="8"/>
      <c r="F79" s="8"/>
      <c r="G79" s="8"/>
      <c r="H79" s="8"/>
      <c r="I79" s="8"/>
      <c r="J79" s="8"/>
      <c r="K79" s="8"/>
    </row>
    <row r="80" spans="1:11" ht="42.6" customHeight="1" x14ac:dyDescent="0.25">
      <c r="A80" s="8"/>
      <c r="B80" s="119"/>
      <c r="C80" s="8"/>
      <c r="D80" s="8"/>
      <c r="E80" s="8"/>
      <c r="F80" s="8"/>
      <c r="G80" s="8"/>
      <c r="H80" s="8"/>
      <c r="I80" s="8"/>
      <c r="J80" s="8"/>
      <c r="K80" s="8"/>
    </row>
    <row r="81" spans="1:12" x14ac:dyDescent="0.25">
      <c r="A81" s="8"/>
      <c r="B81" s="119"/>
      <c r="C81" s="8"/>
      <c r="D81" s="8"/>
      <c r="E81" s="8"/>
      <c r="F81" s="8"/>
      <c r="G81" s="8"/>
      <c r="H81" s="8"/>
      <c r="I81" s="8"/>
      <c r="J81" s="8"/>
      <c r="K81" s="8"/>
    </row>
    <row r="82" spans="1:12" x14ac:dyDescent="0.25">
      <c r="A82" s="8"/>
      <c r="B82" s="119"/>
      <c r="C82" s="8"/>
      <c r="D82" s="8"/>
      <c r="E82" s="8"/>
      <c r="F82" s="8"/>
      <c r="G82" s="8"/>
      <c r="H82" s="8"/>
      <c r="I82" s="8"/>
      <c r="J82" s="8"/>
      <c r="K82" s="8"/>
    </row>
    <row r="83" spans="1:12" x14ac:dyDescent="0.25">
      <c r="A83" s="8"/>
      <c r="B83" s="119"/>
      <c r="C83" s="8"/>
      <c r="D83" s="8"/>
      <c r="E83" s="8"/>
      <c r="F83" s="8"/>
      <c r="G83" s="8"/>
      <c r="H83" s="8"/>
      <c r="I83" s="8"/>
      <c r="J83" s="8"/>
      <c r="K83" s="8"/>
    </row>
    <row r="84" spans="1:12" x14ac:dyDescent="0.25">
      <c r="A84" s="8"/>
      <c r="B84" s="119"/>
      <c r="C84" s="8"/>
      <c r="D84" s="8"/>
      <c r="E84" s="8"/>
      <c r="F84" s="8"/>
      <c r="G84" s="8"/>
      <c r="H84" s="8"/>
      <c r="I84" s="8"/>
      <c r="J84" s="8"/>
      <c r="K84" s="8"/>
    </row>
    <row r="85" spans="1:12" x14ac:dyDescent="0.25">
      <c r="A85" s="8"/>
      <c r="B85" s="119"/>
      <c r="C85" s="8"/>
      <c r="D85" s="8"/>
      <c r="E85" s="8"/>
      <c r="F85" s="8"/>
      <c r="G85" s="8"/>
      <c r="H85" s="8"/>
      <c r="I85" s="8"/>
      <c r="J85" s="8"/>
      <c r="K85" s="8"/>
    </row>
    <row r="86" spans="1:12" x14ac:dyDescent="0.25">
      <c r="A86" s="8"/>
      <c r="B86" s="119"/>
      <c r="C86" s="8"/>
      <c r="D86" s="8"/>
      <c r="E86" s="8"/>
      <c r="F86" s="8"/>
      <c r="G86" s="8"/>
      <c r="H86" s="8"/>
      <c r="I86" s="8"/>
      <c r="J86" s="8"/>
      <c r="K86" s="8"/>
    </row>
    <row r="87" spans="1:12" x14ac:dyDescent="0.25">
      <c r="A87" s="8"/>
      <c r="B87" s="119"/>
      <c r="C87" s="8"/>
      <c r="D87" s="8"/>
      <c r="E87" s="8"/>
      <c r="F87" s="8"/>
      <c r="G87" s="8"/>
      <c r="H87" s="8"/>
      <c r="I87" s="8"/>
      <c r="J87" s="8"/>
      <c r="K87" s="8"/>
    </row>
    <row r="88" spans="1:12" x14ac:dyDescent="0.25">
      <c r="A88" s="8"/>
      <c r="B88" s="119"/>
      <c r="C88" s="8"/>
      <c r="D88" s="8"/>
      <c r="E88" s="8"/>
      <c r="F88" s="8"/>
      <c r="G88" s="8"/>
      <c r="H88" s="8"/>
      <c r="I88" s="8"/>
      <c r="J88" s="8"/>
      <c r="K88" s="8"/>
    </row>
    <row r="89" spans="1:12" x14ac:dyDescent="0.25">
      <c r="A89" s="8"/>
      <c r="B89" s="119"/>
      <c r="C89" s="8"/>
      <c r="D89" s="8"/>
      <c r="E89" s="8"/>
      <c r="F89" s="8"/>
      <c r="G89" s="8"/>
      <c r="H89" s="8"/>
      <c r="I89" s="8"/>
      <c r="J89" s="8"/>
      <c r="K89" s="8"/>
    </row>
    <row r="90" spans="1:12" x14ac:dyDescent="0.25">
      <c r="A90" s="8"/>
      <c r="B90" s="119"/>
      <c r="C90" s="8"/>
      <c r="D90" s="8"/>
      <c r="E90" s="8"/>
      <c r="F90" s="8"/>
      <c r="G90" s="8"/>
      <c r="H90" s="8"/>
      <c r="I90" s="8"/>
      <c r="J90" s="8"/>
      <c r="K90" s="8"/>
    </row>
    <row r="91" spans="1:12" x14ac:dyDescent="0.25">
      <c r="A91" s="8"/>
      <c r="B91" s="119"/>
      <c r="C91" s="8"/>
      <c r="D91" s="8"/>
      <c r="E91" s="8"/>
      <c r="F91" s="8"/>
      <c r="G91" s="8"/>
      <c r="H91" s="8"/>
      <c r="I91" s="8"/>
      <c r="J91" s="8"/>
      <c r="K91" s="8"/>
    </row>
    <row r="92" spans="1:12" x14ac:dyDescent="0.25">
      <c r="A92" s="8"/>
      <c r="B92" s="119"/>
      <c r="C92" s="8"/>
      <c r="D92" s="8"/>
      <c r="E92" s="8"/>
      <c r="F92" s="8"/>
      <c r="G92" s="8"/>
      <c r="H92" s="8"/>
      <c r="I92" s="8"/>
      <c r="J92" s="8"/>
      <c r="K92" s="8"/>
    </row>
    <row r="93" spans="1:12" x14ac:dyDescent="0.25">
      <c r="A93" s="8"/>
      <c r="B93" s="119"/>
      <c r="C93" s="8"/>
      <c r="D93" s="8"/>
      <c r="E93" s="8"/>
      <c r="F93" s="8"/>
      <c r="G93" s="8"/>
      <c r="H93" s="8"/>
      <c r="I93" s="8"/>
      <c r="J93" s="8"/>
      <c r="K93" s="8"/>
    </row>
    <row r="94" spans="1:12" x14ac:dyDescent="0.25">
      <c r="A94" s="8"/>
      <c r="B94" s="119"/>
      <c r="C94" s="8"/>
      <c r="D94" s="8"/>
      <c r="E94" s="8"/>
      <c r="F94" s="8"/>
      <c r="G94" s="8"/>
      <c r="H94" s="8"/>
      <c r="I94" s="8"/>
      <c r="J94" s="8"/>
      <c r="K94" s="8"/>
    </row>
    <row r="95" spans="1:12" x14ac:dyDescent="0.25">
      <c r="A95" s="8"/>
      <c r="B95" s="119"/>
      <c r="C95" s="8"/>
      <c r="D95" s="8"/>
      <c r="E95" s="8"/>
      <c r="F95" s="8"/>
      <c r="G95" s="8"/>
      <c r="H95" s="8"/>
      <c r="I95" s="8"/>
      <c r="J95" s="8"/>
      <c r="K95" s="8"/>
    </row>
    <row r="96" spans="1:12" x14ac:dyDescent="0.25">
      <c r="A96" s="8"/>
      <c r="B96" s="119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28" x14ac:dyDescent="0.25">
      <c r="A97" s="8"/>
      <c r="B97" s="119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x14ac:dyDescent="0.25">
      <c r="A98" s="8"/>
      <c r="B98" s="119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x14ac:dyDescent="0.25">
      <c r="A99" s="8"/>
      <c r="B99" s="119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x14ac:dyDescent="0.25">
      <c r="A100" s="8"/>
      <c r="B100" s="119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x14ac:dyDescent="0.25">
      <c r="A101" s="8"/>
      <c r="B101" s="119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x14ac:dyDescent="0.25">
      <c r="A102" s="8"/>
      <c r="B102" s="119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41.45" customHeight="1" x14ac:dyDescent="0.25">
      <c r="A103" s="8"/>
      <c r="B103" s="119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x14ac:dyDescent="0.25">
      <c r="A104" s="8"/>
      <c r="B104" s="119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x14ac:dyDescent="0.25">
      <c r="A105" s="8"/>
      <c r="B105" s="119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x14ac:dyDescent="0.25">
      <c r="A106" s="8"/>
      <c r="B106" s="119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x14ac:dyDescent="0.25">
      <c r="A107" s="8"/>
      <c r="B107" s="11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x14ac:dyDescent="0.25">
      <c r="A108" s="8"/>
      <c r="B108" s="119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x14ac:dyDescent="0.25">
      <c r="A109" s="8"/>
      <c r="B109" s="119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x14ac:dyDescent="0.25">
      <c r="A110" s="8"/>
      <c r="B110" s="11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x14ac:dyDescent="0.25">
      <c r="A111" s="8"/>
      <c r="B111" s="119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x14ac:dyDescent="0.25">
      <c r="A112" s="8"/>
      <c r="B112" s="119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x14ac:dyDescent="0.25">
      <c r="A113" s="8"/>
      <c r="B113" s="119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x14ac:dyDescent="0.25">
      <c r="A114" s="8"/>
      <c r="B114" s="119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x14ac:dyDescent="0.25">
      <c r="A115" s="8"/>
      <c r="B115" s="119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x14ac:dyDescent="0.25">
      <c r="A116" s="8"/>
      <c r="B116" s="11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x14ac:dyDescent="0.25">
      <c r="A117" s="8"/>
      <c r="B117" s="119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x14ac:dyDescent="0.25">
      <c r="A118" s="8"/>
      <c r="B118" s="119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x14ac:dyDescent="0.25">
      <c r="A119" s="8"/>
      <c r="B119" s="11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x14ac:dyDescent="0.25">
      <c r="A120" s="8"/>
      <c r="B120" s="119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x14ac:dyDescent="0.25">
      <c r="A121" s="8"/>
      <c r="B121" s="119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x14ac:dyDescent="0.25">
      <c r="A122" s="8"/>
      <c r="B122" s="119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x14ac:dyDescent="0.25">
      <c r="A123" s="8"/>
      <c r="B123" s="119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x14ac:dyDescent="0.25">
      <c r="A124" s="8"/>
      <c r="B124" s="119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x14ac:dyDescent="0.25">
      <c r="A125" s="8"/>
      <c r="B125" s="119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36.950000000000003" customHeight="1" x14ac:dyDescent="0.25">
      <c r="A126" s="8"/>
      <c r="B126" s="119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x14ac:dyDescent="0.25">
      <c r="A127" s="8"/>
      <c r="B127" s="119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x14ac:dyDescent="0.25">
      <c r="A128" s="8"/>
      <c r="B128" s="119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x14ac:dyDescent="0.25">
      <c r="A129" s="8"/>
      <c r="B129" s="119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x14ac:dyDescent="0.25">
      <c r="A130" s="8"/>
      <c r="B130" s="119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x14ac:dyDescent="0.25">
      <c r="A131" s="8"/>
      <c r="B131" s="119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x14ac:dyDescent="0.25">
      <c r="A132" s="8"/>
      <c r="B132" s="119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x14ac:dyDescent="0.25">
      <c r="A133" s="8"/>
      <c r="B133" s="119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x14ac:dyDescent="0.25">
      <c r="A134" s="8"/>
      <c r="B134" s="119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x14ac:dyDescent="0.25">
      <c r="A135" s="8"/>
      <c r="B135" s="119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x14ac:dyDescent="0.25">
      <c r="A136" s="8"/>
      <c r="B136" s="119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x14ac:dyDescent="0.25">
      <c r="A137" s="8"/>
      <c r="B137" s="119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x14ac:dyDescent="0.25">
      <c r="A138" s="8"/>
      <c r="B138" s="119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x14ac:dyDescent="0.25">
      <c r="A139" s="8"/>
      <c r="B139" s="119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x14ac:dyDescent="0.25">
      <c r="A140" s="8"/>
      <c r="B140" s="119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x14ac:dyDescent="0.25">
      <c r="A141" s="8"/>
      <c r="B141" s="119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x14ac:dyDescent="0.25">
      <c r="A142" s="8"/>
      <c r="B142" s="119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x14ac:dyDescent="0.25">
      <c r="A143" s="8"/>
      <c r="B143" s="119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x14ac:dyDescent="0.25">
      <c r="A144" s="8"/>
      <c r="B144" s="119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x14ac:dyDescent="0.25">
      <c r="A145" s="8"/>
      <c r="B145" s="11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x14ac:dyDescent="0.25">
      <c r="A146" s="8"/>
      <c r="B146" s="119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x14ac:dyDescent="0.25">
      <c r="A147" s="8"/>
      <c r="B147" s="119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x14ac:dyDescent="0.25">
      <c r="A148" s="8"/>
      <c r="B148" s="119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x14ac:dyDescent="0.25">
      <c r="A149" s="8"/>
      <c r="B149" s="119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43.5" customHeight="1" x14ac:dyDescent="0.25">
      <c r="A150" s="8"/>
      <c r="B150" s="119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30" customHeight="1" x14ac:dyDescent="0.25">
      <c r="A151" s="8"/>
      <c r="B151" s="119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x14ac:dyDescent="0.25">
      <c r="A152" s="8"/>
      <c r="B152" s="119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x14ac:dyDescent="0.25">
      <c r="A153" s="8"/>
      <c r="B153" s="119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x14ac:dyDescent="0.25">
      <c r="A154" s="8"/>
      <c r="B154" s="119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x14ac:dyDescent="0.25">
      <c r="A155" s="8"/>
      <c r="B155" s="119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x14ac:dyDescent="0.25">
      <c r="A156" s="8"/>
      <c r="B156" s="119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x14ac:dyDescent="0.25">
      <c r="A157" s="8"/>
      <c r="B157" s="119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x14ac:dyDescent="0.25">
      <c r="A158" s="8"/>
      <c r="B158" s="119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x14ac:dyDescent="0.25">
      <c r="A159" s="8"/>
      <c r="B159" s="119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x14ac:dyDescent="0.25">
      <c r="A160" s="8"/>
      <c r="B160" s="119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x14ac:dyDescent="0.25">
      <c r="A161" s="8"/>
      <c r="B161" s="119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x14ac:dyDescent="0.25">
      <c r="A162" s="8"/>
      <c r="B162" s="119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x14ac:dyDescent="0.25">
      <c r="A163" s="8"/>
      <c r="B163" s="119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x14ac:dyDescent="0.25">
      <c r="A164" s="8"/>
      <c r="B164" s="119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x14ac:dyDescent="0.25">
      <c r="A165" s="8"/>
      <c r="B165" s="119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x14ac:dyDescent="0.25">
      <c r="A166" s="8"/>
      <c r="B166" s="119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x14ac:dyDescent="0.25">
      <c r="A167" s="8"/>
      <c r="B167" s="119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x14ac:dyDescent="0.25">
      <c r="A168" s="8"/>
      <c r="B168" s="119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x14ac:dyDescent="0.25">
      <c r="A169" s="8"/>
      <c r="B169" s="119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x14ac:dyDescent="0.25">
      <c r="A170" s="8"/>
      <c r="B170" s="119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x14ac:dyDescent="0.25">
      <c r="A171" s="8"/>
      <c r="B171" s="119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x14ac:dyDescent="0.25">
      <c r="A172" s="8"/>
      <c r="B172" s="119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51.95" customHeight="1" x14ac:dyDescent="0.25">
      <c r="A173" s="8"/>
      <c r="B173" s="119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33" customHeight="1" x14ac:dyDescent="0.25">
      <c r="A174" s="8"/>
      <c r="B174" s="119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x14ac:dyDescent="0.25">
      <c r="A175" s="8"/>
      <c r="B175" s="119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x14ac:dyDescent="0.25">
      <c r="A176" s="8"/>
      <c r="B176" s="119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x14ac:dyDescent="0.25">
      <c r="A177" s="8"/>
      <c r="B177" s="119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x14ac:dyDescent="0.25">
      <c r="A178" s="8"/>
      <c r="B178" s="119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x14ac:dyDescent="0.25">
      <c r="A179" s="8"/>
      <c r="B179" s="119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x14ac:dyDescent="0.25">
      <c r="A180" s="8"/>
      <c r="B180" s="119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x14ac:dyDescent="0.25">
      <c r="A181" s="8"/>
      <c r="B181" s="119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x14ac:dyDescent="0.25">
      <c r="A182" s="8"/>
      <c r="B182" s="119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x14ac:dyDescent="0.25">
      <c r="A183" s="8"/>
      <c r="B183" s="119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x14ac:dyDescent="0.25">
      <c r="A184" s="8"/>
      <c r="B184" s="119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x14ac:dyDescent="0.25">
      <c r="A185" s="8"/>
      <c r="B185" s="119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x14ac:dyDescent="0.25">
      <c r="A186" s="8"/>
      <c r="B186" s="119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x14ac:dyDescent="0.25">
      <c r="A187" s="8"/>
      <c r="B187" s="119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x14ac:dyDescent="0.25">
      <c r="A188" s="8"/>
      <c r="B188" s="119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x14ac:dyDescent="0.25">
      <c r="A189" s="8"/>
      <c r="B189" s="119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x14ac:dyDescent="0.25">
      <c r="A190" s="8"/>
      <c r="B190" s="119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x14ac:dyDescent="0.25">
      <c r="A191" s="8"/>
      <c r="B191" s="119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x14ac:dyDescent="0.25">
      <c r="A192" s="8"/>
      <c r="B192" s="119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x14ac:dyDescent="0.25">
      <c r="A193" s="8"/>
      <c r="B193" s="119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x14ac:dyDescent="0.25">
      <c r="A194" s="8"/>
      <c r="B194" s="119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x14ac:dyDescent="0.25">
      <c r="A195" s="8"/>
      <c r="B195" s="119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75" customHeight="1" x14ac:dyDescent="0.25">
      <c r="A196" s="8"/>
      <c r="B196" s="119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x14ac:dyDescent="0.25">
      <c r="A197" s="8"/>
      <c r="B197" s="119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x14ac:dyDescent="0.25">
      <c r="A198" s="8"/>
      <c r="B198" s="11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x14ac:dyDescent="0.25">
      <c r="A199" s="8"/>
      <c r="B199" s="119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x14ac:dyDescent="0.25">
      <c r="A200" s="8"/>
      <c r="B200" s="119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x14ac:dyDescent="0.25">
      <c r="A201" s="8"/>
      <c r="B201" s="119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x14ac:dyDescent="0.25">
      <c r="A202" s="8"/>
      <c r="B202" s="119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x14ac:dyDescent="0.25">
      <c r="A203" s="8"/>
      <c r="B203" s="119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x14ac:dyDescent="0.25">
      <c r="A204" s="8"/>
      <c r="B204" s="119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x14ac:dyDescent="0.25">
      <c r="A205" s="8"/>
      <c r="B205" s="119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x14ac:dyDescent="0.25">
      <c r="A206" s="8"/>
      <c r="B206" s="119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x14ac:dyDescent="0.25">
      <c r="A207" s="8"/>
      <c r="B207" s="119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x14ac:dyDescent="0.25">
      <c r="A208" s="8"/>
      <c r="B208" s="119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x14ac:dyDescent="0.25">
      <c r="A209" s="8"/>
      <c r="B209" s="119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x14ac:dyDescent="0.25">
      <c r="A210" s="8"/>
      <c r="B210" s="119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x14ac:dyDescent="0.25">
      <c r="A211" s="8"/>
      <c r="B211" s="119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x14ac:dyDescent="0.25">
      <c r="A212" s="8"/>
      <c r="B212" s="119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x14ac:dyDescent="0.25">
      <c r="A213" s="8"/>
      <c r="B213" s="119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x14ac:dyDescent="0.25">
      <c r="A214" s="8"/>
      <c r="B214" s="119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x14ac:dyDescent="0.25">
      <c r="A215" s="8"/>
      <c r="B215" s="119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x14ac:dyDescent="0.25">
      <c r="A216" s="8"/>
      <c r="B216" s="119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x14ac:dyDescent="0.25">
      <c r="A217" s="8"/>
      <c r="B217" s="119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x14ac:dyDescent="0.25">
      <c r="A218" s="8"/>
      <c r="B218" s="119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74.099999999999994" customHeight="1" x14ac:dyDescent="0.25">
      <c r="A219" s="8"/>
      <c r="B219" s="119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x14ac:dyDescent="0.25">
      <c r="A220" s="8"/>
      <c r="B220" s="119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x14ac:dyDescent="0.25">
      <c r="A221" s="8"/>
      <c r="B221" s="119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x14ac:dyDescent="0.25">
      <c r="A222" s="8"/>
      <c r="B222" s="119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x14ac:dyDescent="0.25">
      <c r="A223" s="8"/>
      <c r="B223" s="119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x14ac:dyDescent="0.25">
      <c r="A224" s="8"/>
      <c r="B224" s="119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x14ac:dyDescent="0.25">
      <c r="A225" s="8"/>
      <c r="B225" s="119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x14ac:dyDescent="0.25">
      <c r="A226" s="8"/>
      <c r="B226" s="119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x14ac:dyDescent="0.25">
      <c r="A227" s="8"/>
      <c r="B227" s="119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x14ac:dyDescent="0.25">
      <c r="A228" s="8"/>
      <c r="B228" s="119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x14ac:dyDescent="0.25">
      <c r="A229" s="8"/>
      <c r="B229" s="119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x14ac:dyDescent="0.25">
      <c r="A230" s="8"/>
      <c r="B230" s="119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x14ac:dyDescent="0.25">
      <c r="A231" s="8"/>
      <c r="B231" s="119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x14ac:dyDescent="0.25">
      <c r="A232" s="8"/>
      <c r="B232" s="119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x14ac:dyDescent="0.25">
      <c r="A233" s="8"/>
      <c r="B233" s="119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x14ac:dyDescent="0.25">
      <c r="A234" s="8"/>
      <c r="B234" s="119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x14ac:dyDescent="0.25">
      <c r="A235" s="8"/>
      <c r="B235" s="119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x14ac:dyDescent="0.25">
      <c r="A236" s="8"/>
      <c r="B236" s="119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x14ac:dyDescent="0.25">
      <c r="A237" s="8"/>
      <c r="B237" s="119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x14ac:dyDescent="0.25">
      <c r="A238" s="8"/>
      <c r="B238" s="119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x14ac:dyDescent="0.25">
      <c r="A239" s="8"/>
      <c r="B239" s="119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x14ac:dyDescent="0.25">
      <c r="A240" s="8"/>
      <c r="B240" s="119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x14ac:dyDescent="0.25">
      <c r="A241" s="8"/>
      <c r="B241" s="119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78.95" customHeight="1" x14ac:dyDescent="0.25">
      <c r="A242" s="8"/>
      <c r="B242" s="119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x14ac:dyDescent="0.25">
      <c r="A243" s="8"/>
      <c r="B243" s="119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x14ac:dyDescent="0.25">
      <c r="A244" s="8"/>
      <c r="B244" s="119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x14ac:dyDescent="0.25">
      <c r="A245" s="8"/>
      <c r="B245" s="119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x14ac:dyDescent="0.25">
      <c r="A246" s="8"/>
      <c r="B246" s="119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x14ac:dyDescent="0.25">
      <c r="A247" s="8"/>
      <c r="B247" s="119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x14ac:dyDescent="0.25">
      <c r="A248" s="8"/>
      <c r="B248" s="119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x14ac:dyDescent="0.25">
      <c r="A249" s="8"/>
      <c r="B249" s="119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x14ac:dyDescent="0.25">
      <c r="A250" s="8"/>
      <c r="B250" s="119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x14ac:dyDescent="0.25">
      <c r="A251" s="8"/>
      <c r="B251" s="119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x14ac:dyDescent="0.25">
      <c r="A252" s="8"/>
      <c r="B252" s="119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x14ac:dyDescent="0.25">
      <c r="A253" s="8"/>
      <c r="B253" s="119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x14ac:dyDescent="0.25">
      <c r="A254" s="8"/>
      <c r="B254" s="119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x14ac:dyDescent="0.25">
      <c r="A255" s="8"/>
      <c r="B255" s="119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x14ac:dyDescent="0.25">
      <c r="A256" s="8"/>
      <c r="B256" s="119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x14ac:dyDescent="0.25">
      <c r="A257" s="8"/>
      <c r="B257" s="119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x14ac:dyDescent="0.25">
      <c r="A258" s="8"/>
      <c r="B258" s="119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x14ac:dyDescent="0.25">
      <c r="A259" s="8"/>
      <c r="B259" s="119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x14ac:dyDescent="0.25">
      <c r="A260" s="8"/>
      <c r="B260" s="119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x14ac:dyDescent="0.25">
      <c r="A261" s="8"/>
      <c r="B261" s="119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x14ac:dyDescent="0.25">
      <c r="A262" s="8"/>
      <c r="B262" s="119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x14ac:dyDescent="0.25">
      <c r="A263" s="8"/>
      <c r="B263" s="119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x14ac:dyDescent="0.25">
      <c r="A264" s="8"/>
      <c r="B264" s="119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x14ac:dyDescent="0.25">
      <c r="A265" s="8"/>
      <c r="B265" s="119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x14ac:dyDescent="0.25">
      <c r="A266" s="8"/>
      <c r="B266" s="119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x14ac:dyDescent="0.25">
      <c r="A267" s="8"/>
      <c r="B267" s="119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x14ac:dyDescent="0.25">
      <c r="A268" s="8"/>
      <c r="B268" s="119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x14ac:dyDescent="0.25">
      <c r="A269" s="8"/>
      <c r="B269" s="119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x14ac:dyDescent="0.25">
      <c r="A270" s="8"/>
      <c r="B270" s="119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x14ac:dyDescent="0.25">
      <c r="A271" s="8"/>
      <c r="B271" s="119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x14ac:dyDescent="0.25">
      <c r="A272" s="8"/>
      <c r="B272" s="119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x14ac:dyDescent="0.25">
      <c r="A273" s="8"/>
      <c r="B273" s="119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x14ac:dyDescent="0.25">
      <c r="A274" s="8"/>
      <c r="B274" s="119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x14ac:dyDescent="0.25">
      <c r="A275" s="8"/>
      <c r="B275" s="119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x14ac:dyDescent="0.25">
      <c r="A276" s="8"/>
      <c r="B276" s="119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x14ac:dyDescent="0.25">
      <c r="A277" s="8"/>
      <c r="B277" s="119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x14ac:dyDescent="0.25">
      <c r="A278" s="8"/>
      <c r="B278" s="119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x14ac:dyDescent="0.25">
      <c r="A279" s="8"/>
      <c r="B279" s="119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x14ac:dyDescent="0.25">
      <c r="A280" s="8"/>
      <c r="B280" s="119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x14ac:dyDescent="0.25">
      <c r="A281" s="8"/>
      <c r="B281" s="119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x14ac:dyDescent="0.25">
      <c r="A282" s="8"/>
      <c r="B282" s="119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x14ac:dyDescent="0.25">
      <c r="A283" s="8"/>
      <c r="B283" s="119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x14ac:dyDescent="0.25">
      <c r="A284" s="8"/>
      <c r="B284" s="119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x14ac:dyDescent="0.25">
      <c r="A285" s="8"/>
      <c r="B285" s="119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x14ac:dyDescent="0.25">
      <c r="A286" s="8"/>
      <c r="B286" s="119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x14ac:dyDescent="0.25">
      <c r="A287" s="8"/>
      <c r="B287" s="119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x14ac:dyDescent="0.25">
      <c r="A288" s="8"/>
      <c r="B288" s="119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x14ac:dyDescent="0.25">
      <c r="A289" s="8"/>
      <c r="B289" s="119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x14ac:dyDescent="0.25">
      <c r="A290" s="8"/>
      <c r="B290" s="119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x14ac:dyDescent="0.25">
      <c r="A291" s="8"/>
      <c r="B291" s="119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x14ac:dyDescent="0.25">
      <c r="A292" s="8"/>
      <c r="B292" s="119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x14ac:dyDescent="0.25">
      <c r="A293" s="8"/>
      <c r="B293" s="119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x14ac:dyDescent="0.25">
      <c r="A294" s="8"/>
      <c r="B294" s="119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x14ac:dyDescent="0.25">
      <c r="A295" s="8"/>
      <c r="B295" s="119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x14ac:dyDescent="0.25">
      <c r="A296" s="8"/>
      <c r="B296" s="119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x14ac:dyDescent="0.25">
      <c r="A297" s="8"/>
      <c r="B297" s="119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x14ac:dyDescent="0.25">
      <c r="A298" s="8"/>
      <c r="B298" s="119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x14ac:dyDescent="0.25">
      <c r="A299" s="8"/>
      <c r="B299" s="119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x14ac:dyDescent="0.25">
      <c r="A300" s="8"/>
      <c r="B300" s="119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x14ac:dyDescent="0.25">
      <c r="A301" s="8"/>
      <c r="B301" s="119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x14ac:dyDescent="0.25">
      <c r="A302" s="8"/>
      <c r="B302" s="119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x14ac:dyDescent="0.25">
      <c r="A303" s="8"/>
      <c r="B303" s="119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x14ac:dyDescent="0.25">
      <c r="A304" s="8"/>
      <c r="B304" s="119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x14ac:dyDescent="0.25">
      <c r="A305" s="8"/>
      <c r="B305" s="119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x14ac:dyDescent="0.25">
      <c r="A306" s="8"/>
      <c r="B306" s="119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x14ac:dyDescent="0.25">
      <c r="A307" s="8"/>
      <c r="B307" s="119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x14ac:dyDescent="0.25">
      <c r="A308" s="8"/>
      <c r="B308" s="119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x14ac:dyDescent="0.25">
      <c r="A309" s="8"/>
      <c r="B309" s="119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x14ac:dyDescent="0.25">
      <c r="A310" s="8"/>
      <c r="B310" s="119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x14ac:dyDescent="0.25">
      <c r="A311" s="8"/>
      <c r="B311" s="119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x14ac:dyDescent="0.25">
      <c r="A312" s="8"/>
      <c r="B312" s="119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x14ac:dyDescent="0.25">
      <c r="A313" s="8"/>
      <c r="B313" s="119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x14ac:dyDescent="0.25">
      <c r="A314" s="8"/>
      <c r="B314" s="119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x14ac:dyDescent="0.25">
      <c r="A315" s="8"/>
      <c r="B315" s="119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x14ac:dyDescent="0.25">
      <c r="A316" s="8"/>
      <c r="B316" s="119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x14ac:dyDescent="0.25">
      <c r="A317" s="8"/>
      <c r="B317" s="119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x14ac:dyDescent="0.25">
      <c r="A318" s="8"/>
      <c r="B318" s="119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x14ac:dyDescent="0.25">
      <c r="A319" s="8"/>
      <c r="B319" s="119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x14ac:dyDescent="0.25">
      <c r="A320" s="8"/>
      <c r="B320" s="119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x14ac:dyDescent="0.25">
      <c r="A321" s="8"/>
      <c r="B321" s="119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x14ac:dyDescent="0.25">
      <c r="A322" s="8"/>
      <c r="B322" s="119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x14ac:dyDescent="0.25">
      <c r="A323" s="8"/>
      <c r="B323" s="119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x14ac:dyDescent="0.25">
      <c r="A324" s="8"/>
      <c r="B324" s="119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x14ac:dyDescent="0.25">
      <c r="A325" s="8"/>
      <c r="B325" s="119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x14ac:dyDescent="0.25">
      <c r="A326" s="8"/>
      <c r="B326" s="119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x14ac:dyDescent="0.25">
      <c r="A327" s="8"/>
      <c r="B327" s="119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x14ac:dyDescent="0.25">
      <c r="A328" s="8"/>
      <c r="B328" s="119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x14ac:dyDescent="0.25">
      <c r="A329" s="8"/>
      <c r="B329" s="119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x14ac:dyDescent="0.25">
      <c r="A330" s="8"/>
      <c r="B330" s="119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x14ac:dyDescent="0.25">
      <c r="A331" s="8"/>
      <c r="B331" s="119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x14ac:dyDescent="0.25">
      <c r="A332" s="8"/>
      <c r="B332" s="119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x14ac:dyDescent="0.25">
      <c r="A333" s="8"/>
      <c r="B333" s="119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x14ac:dyDescent="0.25">
      <c r="A334" s="8"/>
      <c r="B334" s="119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x14ac:dyDescent="0.25">
      <c r="A335" s="8"/>
      <c r="B335" s="119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x14ac:dyDescent="0.25">
      <c r="A336" s="8"/>
      <c r="B336" s="119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x14ac:dyDescent="0.25">
      <c r="A337" s="8"/>
      <c r="B337" s="119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x14ac:dyDescent="0.25">
      <c r="A338" s="8"/>
      <c r="B338" s="119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x14ac:dyDescent="0.25">
      <c r="A339" s="8"/>
      <c r="B339" s="119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x14ac:dyDescent="0.25">
      <c r="A340" s="8"/>
      <c r="B340" s="119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x14ac:dyDescent="0.25">
      <c r="A341" s="8"/>
      <c r="B341" s="119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x14ac:dyDescent="0.25">
      <c r="A342" s="8"/>
      <c r="B342" s="119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x14ac:dyDescent="0.25">
      <c r="A343" s="8"/>
      <c r="B343" s="119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x14ac:dyDescent="0.25">
      <c r="A344" s="8"/>
      <c r="B344" s="119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x14ac:dyDescent="0.25">
      <c r="A345" s="8"/>
      <c r="B345" s="119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x14ac:dyDescent="0.25">
      <c r="A346" s="8"/>
      <c r="B346" s="119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x14ac:dyDescent="0.25">
      <c r="A347" s="8"/>
      <c r="B347" s="119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x14ac:dyDescent="0.25">
      <c r="A348" s="8"/>
      <c r="B348" s="119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x14ac:dyDescent="0.25">
      <c r="A349" s="8"/>
      <c r="B349" s="119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x14ac:dyDescent="0.25">
      <c r="A350" s="8"/>
      <c r="B350" s="119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x14ac:dyDescent="0.25">
      <c r="A351" s="8"/>
      <c r="B351" s="119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x14ac:dyDescent="0.25">
      <c r="A352" s="8"/>
      <c r="B352" s="119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x14ac:dyDescent="0.25">
      <c r="A353" s="8"/>
      <c r="B353" s="119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x14ac:dyDescent="0.25">
      <c r="A354" s="8"/>
      <c r="B354" s="119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x14ac:dyDescent="0.25">
      <c r="A355" s="8"/>
      <c r="B355" s="119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x14ac:dyDescent="0.25">
      <c r="A356" s="8"/>
      <c r="B356" s="119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x14ac:dyDescent="0.25">
      <c r="A357" s="8"/>
      <c r="B357" s="119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x14ac:dyDescent="0.25">
      <c r="A358" s="8"/>
      <c r="B358" s="119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x14ac:dyDescent="0.25">
      <c r="A359" s="8"/>
      <c r="B359" s="119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x14ac:dyDescent="0.25">
      <c r="A360" s="8"/>
      <c r="B360" s="119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x14ac:dyDescent="0.25">
      <c r="A361" s="8"/>
      <c r="B361" s="119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x14ac:dyDescent="0.25">
      <c r="A362" s="8"/>
      <c r="B362" s="119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x14ac:dyDescent="0.25">
      <c r="A363" s="8"/>
      <c r="B363" s="119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x14ac:dyDescent="0.25">
      <c r="A364" s="8"/>
      <c r="B364" s="119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x14ac:dyDescent="0.25">
      <c r="A365" s="8"/>
      <c r="B365" s="119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x14ac:dyDescent="0.25">
      <c r="A366" s="8"/>
      <c r="B366" s="119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x14ac:dyDescent="0.25">
      <c r="A367" s="8"/>
      <c r="B367" s="119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x14ac:dyDescent="0.25">
      <c r="A368" s="8"/>
      <c r="B368" s="119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x14ac:dyDescent="0.25">
      <c r="A369" s="8"/>
      <c r="B369" s="119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x14ac:dyDescent="0.25">
      <c r="A370" s="8"/>
      <c r="B370" s="119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x14ac:dyDescent="0.25">
      <c r="A371" s="8"/>
      <c r="B371" s="119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x14ac:dyDescent="0.25">
      <c r="A372" s="8"/>
      <c r="B372" s="119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x14ac:dyDescent="0.25">
      <c r="A373" s="8"/>
      <c r="B373" s="119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x14ac:dyDescent="0.25">
      <c r="A374" s="8"/>
      <c r="B374" s="119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x14ac:dyDescent="0.25">
      <c r="A375" s="8"/>
      <c r="B375" s="119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x14ac:dyDescent="0.25">
      <c r="A376" s="8"/>
      <c r="B376" s="119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x14ac:dyDescent="0.25">
      <c r="A377" s="8"/>
      <c r="B377" s="119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x14ac:dyDescent="0.25">
      <c r="A378" s="8"/>
      <c r="B378" s="119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x14ac:dyDescent="0.25">
      <c r="A379" s="8"/>
      <c r="B379" s="119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x14ac:dyDescent="0.25">
      <c r="A380" s="8"/>
      <c r="B380" s="119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x14ac:dyDescent="0.25">
      <c r="A381" s="8"/>
      <c r="B381" s="119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x14ac:dyDescent="0.25">
      <c r="A382" s="8"/>
      <c r="B382" s="119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x14ac:dyDescent="0.25">
      <c r="A383" s="8"/>
      <c r="B383" s="119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x14ac:dyDescent="0.25">
      <c r="A384" s="8"/>
      <c r="B384" s="119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x14ac:dyDescent="0.25">
      <c r="A385" s="8"/>
      <c r="B385" s="119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x14ac:dyDescent="0.25">
      <c r="A386" s="8"/>
      <c r="B386" s="119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x14ac:dyDescent="0.25">
      <c r="A387" s="8"/>
      <c r="B387" s="119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x14ac:dyDescent="0.25">
      <c r="A388" s="8"/>
      <c r="B388" s="119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x14ac:dyDescent="0.25">
      <c r="A389" s="8"/>
      <c r="B389" s="119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x14ac:dyDescent="0.25">
      <c r="A390" s="8"/>
      <c r="B390" s="119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x14ac:dyDescent="0.25">
      <c r="A391" s="8"/>
      <c r="B391" s="119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x14ac:dyDescent="0.25">
      <c r="A392" s="8"/>
      <c r="B392" s="119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x14ac:dyDescent="0.25">
      <c r="A393" s="8"/>
      <c r="B393" s="119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x14ac:dyDescent="0.25">
      <c r="A394" s="8"/>
      <c r="B394" s="119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x14ac:dyDescent="0.25">
      <c r="A395" s="8"/>
      <c r="B395" s="119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x14ac:dyDescent="0.25">
      <c r="A396" s="8"/>
      <c r="B396" s="119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x14ac:dyDescent="0.25">
      <c r="A397" s="8"/>
      <c r="B397" s="119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x14ac:dyDescent="0.25">
      <c r="A398" s="8"/>
      <c r="B398" s="119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x14ac:dyDescent="0.25">
      <c r="A399" s="8"/>
      <c r="B399" s="119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x14ac:dyDescent="0.25">
      <c r="A400" s="8"/>
      <c r="B400" s="119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39" x14ac:dyDescent="0.25">
      <c r="A401" s="8"/>
      <c r="B401" s="119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39" x14ac:dyDescent="0.25">
      <c r="A402" s="8"/>
      <c r="B402" s="119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39" x14ac:dyDescent="0.25">
      <c r="A403" s="8"/>
      <c r="B403" s="119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39" x14ac:dyDescent="0.25">
      <c r="A404" s="8"/>
      <c r="B404" s="119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39" x14ac:dyDescent="0.25">
      <c r="A405" s="8"/>
      <c r="B405" s="119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39" x14ac:dyDescent="0.25">
      <c r="A406" s="8"/>
      <c r="B406" s="119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39" x14ac:dyDescent="0.25">
      <c r="A407" s="8"/>
      <c r="B407" s="119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39" x14ac:dyDescent="0.25">
      <c r="A408" s="8"/>
      <c r="B408" s="119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39" x14ac:dyDescent="0.25">
      <c r="A409" s="8"/>
      <c r="B409" s="119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39" x14ac:dyDescent="0.25">
      <c r="A410" s="8"/>
      <c r="B410" s="119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39" x14ac:dyDescent="0.25">
      <c r="A411" s="8"/>
      <c r="B411" s="119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39" x14ac:dyDescent="0.25">
      <c r="A412" s="8"/>
      <c r="B412" s="119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39" x14ac:dyDescent="0.25">
      <c r="B413" s="119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</row>
    <row r="414" spans="1:39" x14ac:dyDescent="0.25">
      <c r="B414" s="119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</row>
    <row r="415" spans="1:39" x14ac:dyDescent="0.25">
      <c r="B415" s="119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</row>
    <row r="416" spans="1:39" x14ac:dyDescent="0.25">
      <c r="B416" s="119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</row>
    <row r="417" spans="2:39" x14ac:dyDescent="0.25">
      <c r="B417" s="119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</row>
    <row r="418" spans="2:39" x14ac:dyDescent="0.25">
      <c r="B418" s="119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</row>
    <row r="419" spans="2:39" x14ac:dyDescent="0.25">
      <c r="B419" s="119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</row>
    <row r="420" spans="2:39" x14ac:dyDescent="0.25">
      <c r="B420" s="119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</row>
    <row r="421" spans="2:39" x14ac:dyDescent="0.25">
      <c r="B421" s="119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</row>
    <row r="422" spans="2:39" x14ac:dyDescent="0.25">
      <c r="B422" s="119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</row>
    <row r="423" spans="2:39" x14ac:dyDescent="0.25">
      <c r="B423" s="119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</row>
    <row r="424" spans="2:39" x14ac:dyDescent="0.25">
      <c r="B424" s="119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</row>
    <row r="425" spans="2:39" x14ac:dyDescent="0.25">
      <c r="B425" s="119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</row>
    <row r="426" spans="2:39" x14ac:dyDescent="0.25">
      <c r="B426" s="119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</row>
    <row r="427" spans="2:39" x14ac:dyDescent="0.25">
      <c r="B427" s="119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</row>
    <row r="428" spans="2:39" x14ac:dyDescent="0.25">
      <c r="B428" s="119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</row>
    <row r="429" spans="2:39" x14ac:dyDescent="0.25">
      <c r="B429" s="119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</row>
    <row r="430" spans="2:39" x14ac:dyDescent="0.25">
      <c r="B430" s="119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</row>
    <row r="431" spans="2:39" x14ac:dyDescent="0.25">
      <c r="B431" s="119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</row>
    <row r="432" spans="2:39" x14ac:dyDescent="0.25">
      <c r="B432" s="119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</row>
    <row r="433" spans="2:39" x14ac:dyDescent="0.25">
      <c r="B433" s="119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</row>
    <row r="434" spans="2:39" x14ac:dyDescent="0.25">
      <c r="B434" s="119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</row>
    <row r="435" spans="2:39" x14ac:dyDescent="0.25">
      <c r="B435" s="119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</row>
    <row r="436" spans="2:39" x14ac:dyDescent="0.25">
      <c r="B436" s="119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</row>
    <row r="437" spans="2:39" x14ac:dyDescent="0.25">
      <c r="B437" s="119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</row>
    <row r="438" spans="2:39" x14ac:dyDescent="0.25">
      <c r="B438" s="119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</row>
    <row r="439" spans="2:39" x14ac:dyDescent="0.25">
      <c r="B439" s="119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</row>
    <row r="440" spans="2:39" x14ac:dyDescent="0.25">
      <c r="B440" s="119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</row>
    <row r="441" spans="2:39" x14ac:dyDescent="0.25">
      <c r="B441" s="119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</row>
    <row r="442" spans="2:39" x14ac:dyDescent="0.25">
      <c r="B442" s="119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</row>
    <row r="443" spans="2:39" x14ac:dyDescent="0.25">
      <c r="B443" s="119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</row>
    <row r="444" spans="2:39" x14ac:dyDescent="0.25">
      <c r="B444" s="119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</row>
    <row r="445" spans="2:39" x14ac:dyDescent="0.25">
      <c r="B445" s="119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</row>
    <row r="446" spans="2:39" x14ac:dyDescent="0.25">
      <c r="B446" s="119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</row>
    <row r="447" spans="2:39" x14ac:dyDescent="0.25">
      <c r="B447" s="119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</row>
    <row r="448" spans="2:39" x14ac:dyDescent="0.25">
      <c r="B448" s="119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</row>
    <row r="449" spans="2:39" x14ac:dyDescent="0.25">
      <c r="B449" s="119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</row>
    <row r="450" spans="2:39" x14ac:dyDescent="0.25">
      <c r="B450" s="119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</row>
    <row r="451" spans="2:39" x14ac:dyDescent="0.25">
      <c r="B451" s="119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</row>
    <row r="452" spans="2:39" x14ac:dyDescent="0.25">
      <c r="B452" s="119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</row>
    <row r="453" spans="2:39" x14ac:dyDescent="0.25">
      <c r="B453" s="119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</row>
    <row r="454" spans="2:39" x14ac:dyDescent="0.25">
      <c r="B454" s="119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</row>
    <row r="455" spans="2:39" x14ac:dyDescent="0.25">
      <c r="B455" s="119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</row>
    <row r="456" spans="2:39" x14ac:dyDescent="0.25">
      <c r="B456" s="119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</row>
    <row r="457" spans="2:39" x14ac:dyDescent="0.25">
      <c r="B457" s="119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</row>
    <row r="458" spans="2:39" x14ac:dyDescent="0.25">
      <c r="B458" s="119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</row>
    <row r="459" spans="2:39" x14ac:dyDescent="0.25">
      <c r="B459" s="119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</row>
    <row r="460" spans="2:39" x14ac:dyDescent="0.25">
      <c r="B460" s="119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</row>
    <row r="461" spans="2:39" x14ac:dyDescent="0.25">
      <c r="B461" s="119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</row>
    <row r="462" spans="2:39" x14ac:dyDescent="0.25">
      <c r="B462" s="119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</row>
    <row r="463" spans="2:39" x14ac:dyDescent="0.25">
      <c r="B463" s="119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</row>
    <row r="464" spans="2:39" x14ac:dyDescent="0.25">
      <c r="B464" s="119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</row>
    <row r="465" spans="2:39" x14ac:dyDescent="0.25">
      <c r="B465" s="119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</row>
    <row r="466" spans="2:39" x14ac:dyDescent="0.25">
      <c r="B466" s="119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</row>
    <row r="467" spans="2:39" x14ac:dyDescent="0.25">
      <c r="B467" s="119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</row>
    <row r="468" spans="2:39" x14ac:dyDescent="0.25">
      <c r="B468" s="119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</row>
    <row r="469" spans="2:39" x14ac:dyDescent="0.25">
      <c r="B469" s="119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</row>
    <row r="470" spans="2:39" x14ac:dyDescent="0.25">
      <c r="B470" s="119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</row>
    <row r="471" spans="2:39" x14ac:dyDescent="0.25">
      <c r="B471" s="119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</row>
    <row r="472" spans="2:39" x14ac:dyDescent="0.25">
      <c r="B472" s="119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</row>
    <row r="473" spans="2:39" x14ac:dyDescent="0.25">
      <c r="B473" s="119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</row>
    <row r="474" spans="2:39" x14ac:dyDescent="0.25">
      <c r="B474" s="119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</row>
    <row r="475" spans="2:39" x14ac:dyDescent="0.25">
      <c r="B475" s="119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</row>
    <row r="476" spans="2:39" x14ac:dyDescent="0.25">
      <c r="B476" s="119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</row>
    <row r="477" spans="2:39" x14ac:dyDescent="0.25">
      <c r="B477" s="119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</row>
    <row r="478" spans="2:39" x14ac:dyDescent="0.25">
      <c r="B478" s="119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</row>
    <row r="479" spans="2:39" x14ac:dyDescent="0.25">
      <c r="B479" s="119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</row>
    <row r="480" spans="2:39" x14ac:dyDescent="0.25">
      <c r="B480" s="119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</row>
    <row r="481" spans="2:39" x14ac:dyDescent="0.25">
      <c r="B481" s="119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</row>
    <row r="482" spans="2:39" x14ac:dyDescent="0.25">
      <c r="B482" s="119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</row>
    <row r="483" spans="2:39" x14ac:dyDescent="0.25">
      <c r="B483" s="119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</row>
    <row r="484" spans="2:39" x14ac:dyDescent="0.25">
      <c r="B484" s="119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</row>
    <row r="485" spans="2:39" x14ac:dyDescent="0.25">
      <c r="B485" s="119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</row>
    <row r="486" spans="2:39" x14ac:dyDescent="0.25">
      <c r="B486" s="119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</row>
    <row r="487" spans="2:39" x14ac:dyDescent="0.25">
      <c r="B487" s="119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</row>
    <row r="488" spans="2:39" x14ac:dyDescent="0.25">
      <c r="B488" s="119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</row>
    <row r="489" spans="2:39" x14ac:dyDescent="0.25">
      <c r="B489" s="119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</row>
    <row r="490" spans="2:39" x14ac:dyDescent="0.25">
      <c r="B490" s="119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</row>
    <row r="491" spans="2:39" x14ac:dyDescent="0.25">
      <c r="B491" s="119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</row>
    <row r="492" spans="2:39" x14ac:dyDescent="0.25">
      <c r="B492" s="119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</row>
    <row r="493" spans="2:39" x14ac:dyDescent="0.25">
      <c r="B493" s="119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</row>
    <row r="494" spans="2:39" x14ac:dyDescent="0.25">
      <c r="B494" s="119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</row>
    <row r="495" spans="2:39" x14ac:dyDescent="0.25">
      <c r="B495" s="119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</row>
    <row r="496" spans="2:39" x14ac:dyDescent="0.25">
      <c r="B496" s="119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</row>
    <row r="497" spans="2:39" x14ac:dyDescent="0.25">
      <c r="B497" s="119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</row>
    <row r="498" spans="2:39" x14ac:dyDescent="0.25">
      <c r="B498" s="119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</row>
    <row r="499" spans="2:39" x14ac:dyDescent="0.25">
      <c r="B499" s="119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</row>
    <row r="500" spans="2:39" x14ac:dyDescent="0.25">
      <c r="B500" s="119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</row>
    <row r="501" spans="2:39" x14ac:dyDescent="0.25">
      <c r="B501" s="119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</row>
    <row r="502" spans="2:39" x14ac:dyDescent="0.25">
      <c r="B502" s="119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</row>
    <row r="503" spans="2:39" x14ac:dyDescent="0.25">
      <c r="B503" s="119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</row>
    <row r="504" spans="2:39" x14ac:dyDescent="0.25">
      <c r="B504" s="119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</row>
    <row r="505" spans="2:39" x14ac:dyDescent="0.25">
      <c r="B505" s="119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</row>
    <row r="506" spans="2:39" x14ac:dyDescent="0.25">
      <c r="B506" s="119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</row>
    <row r="507" spans="2:39" x14ac:dyDescent="0.25">
      <c r="B507" s="119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</row>
    <row r="508" spans="2:39" x14ac:dyDescent="0.25">
      <c r="B508" s="119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</row>
    <row r="509" spans="2:39" x14ac:dyDescent="0.25">
      <c r="B509" s="119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</row>
    <row r="510" spans="2:39" x14ac:dyDescent="0.25">
      <c r="B510" s="119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</row>
    <row r="511" spans="2:39" x14ac:dyDescent="0.25">
      <c r="B511" s="119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</row>
    <row r="512" spans="2:39" x14ac:dyDescent="0.25">
      <c r="B512" s="119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</row>
    <row r="513" spans="2:39" x14ac:dyDescent="0.25">
      <c r="B513" s="119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</row>
    <row r="514" spans="2:39" x14ac:dyDescent="0.25">
      <c r="B514" s="119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</row>
    <row r="515" spans="2:39" x14ac:dyDescent="0.25">
      <c r="B515" s="119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</row>
    <row r="516" spans="2:39" x14ac:dyDescent="0.25">
      <c r="B516" s="119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</row>
    <row r="517" spans="2:39" x14ac:dyDescent="0.25">
      <c r="B517" s="119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</row>
    <row r="518" spans="2:39" x14ac:dyDescent="0.25">
      <c r="B518" s="119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</row>
    <row r="519" spans="2:39" x14ac:dyDescent="0.25">
      <c r="B519" s="119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</row>
    <row r="520" spans="2:39" x14ac:dyDescent="0.25">
      <c r="B520" s="119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</row>
    <row r="521" spans="2:39" x14ac:dyDescent="0.25">
      <c r="B521" s="119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</row>
    <row r="522" spans="2:39" x14ac:dyDescent="0.25">
      <c r="B522" s="119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</row>
    <row r="523" spans="2:39" x14ac:dyDescent="0.25">
      <c r="B523" s="119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</row>
    <row r="524" spans="2:39" x14ac:dyDescent="0.25">
      <c r="B524" s="119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</row>
    <row r="525" spans="2:39" x14ac:dyDescent="0.25">
      <c r="B525" s="119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</row>
    <row r="526" spans="2:39" x14ac:dyDescent="0.25">
      <c r="B526" s="119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</row>
    <row r="527" spans="2:39" x14ac:dyDescent="0.25">
      <c r="B527" s="119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</row>
    <row r="528" spans="2:39" x14ac:dyDescent="0.25">
      <c r="B528" s="119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</row>
    <row r="529" spans="2:39" x14ac:dyDescent="0.25">
      <c r="B529" s="119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</row>
    <row r="530" spans="2:39" x14ac:dyDescent="0.25">
      <c r="B530" s="119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</row>
    <row r="531" spans="2:39" x14ac:dyDescent="0.25">
      <c r="B531" s="119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</row>
    <row r="532" spans="2:39" x14ac:dyDescent="0.25">
      <c r="B532" s="119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</row>
    <row r="533" spans="2:39" x14ac:dyDescent="0.25">
      <c r="B533" s="119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</row>
    <row r="534" spans="2:39" x14ac:dyDescent="0.25">
      <c r="B534" s="119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</row>
    <row r="535" spans="2:39" x14ac:dyDescent="0.25">
      <c r="B535" s="119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</row>
    <row r="536" spans="2:39" x14ac:dyDescent="0.25">
      <c r="B536" s="119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</row>
    <row r="537" spans="2:39" x14ac:dyDescent="0.25">
      <c r="B537" s="119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</row>
    <row r="538" spans="2:39" x14ac:dyDescent="0.25">
      <c r="B538" s="119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</row>
    <row r="539" spans="2:39" x14ac:dyDescent="0.25">
      <c r="B539" s="119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</row>
    <row r="540" spans="2:39" x14ac:dyDescent="0.25">
      <c r="B540" s="119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</row>
    <row r="541" spans="2:39" x14ac:dyDescent="0.25">
      <c r="B541" s="119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</row>
    <row r="542" spans="2:39" x14ac:dyDescent="0.25">
      <c r="B542" s="119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</row>
    <row r="543" spans="2:39" x14ac:dyDescent="0.25">
      <c r="B543" s="119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</row>
    <row r="544" spans="2:39" x14ac:dyDescent="0.25">
      <c r="B544" s="119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</row>
    <row r="545" spans="2:39" x14ac:dyDescent="0.25">
      <c r="B545" s="119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</row>
    <row r="546" spans="2:39" x14ac:dyDescent="0.25">
      <c r="B546" s="119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</row>
    <row r="547" spans="2:39" x14ac:dyDescent="0.25">
      <c r="B547" s="119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</row>
    <row r="548" spans="2:39" x14ac:dyDescent="0.25">
      <c r="B548" s="119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</row>
    <row r="549" spans="2:39" x14ac:dyDescent="0.25">
      <c r="B549" s="119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</row>
    <row r="550" spans="2:39" x14ac:dyDescent="0.25">
      <c r="B550" s="119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</row>
    <row r="551" spans="2:39" x14ac:dyDescent="0.25">
      <c r="B551" s="119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</row>
    <row r="552" spans="2:39" x14ac:dyDescent="0.25">
      <c r="B552" s="119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</row>
    <row r="553" spans="2:39" x14ac:dyDescent="0.25">
      <c r="B553" s="119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</row>
    <row r="554" spans="2:39" x14ac:dyDescent="0.25">
      <c r="B554" s="119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</row>
    <row r="555" spans="2:39" x14ac:dyDescent="0.25">
      <c r="B555" s="119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</row>
    <row r="556" spans="2:39" x14ac:dyDescent="0.25">
      <c r="B556" s="119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</row>
    <row r="557" spans="2:39" x14ac:dyDescent="0.25">
      <c r="B557" s="119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</row>
    <row r="558" spans="2:39" x14ac:dyDescent="0.25">
      <c r="B558" s="119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</row>
    <row r="559" spans="2:39" x14ac:dyDescent="0.25">
      <c r="B559" s="119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</row>
    <row r="560" spans="2:39" x14ac:dyDescent="0.25">
      <c r="B560" s="119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</row>
    <row r="561" spans="2:39" x14ac:dyDescent="0.25">
      <c r="B561" s="119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</row>
    <row r="562" spans="2:39" x14ac:dyDescent="0.25">
      <c r="B562" s="119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</row>
    <row r="563" spans="2:39" x14ac:dyDescent="0.25">
      <c r="B563" s="119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</row>
    <row r="564" spans="2:39" x14ac:dyDescent="0.25">
      <c r="B564" s="119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</row>
    <row r="565" spans="2:39" x14ac:dyDescent="0.25">
      <c r="B565" s="119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</row>
    <row r="566" spans="2:39" x14ac:dyDescent="0.25">
      <c r="B566" s="119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</row>
    <row r="567" spans="2:39" x14ac:dyDescent="0.25">
      <c r="B567" s="119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</row>
    <row r="568" spans="2:39" x14ac:dyDescent="0.25">
      <c r="B568" s="119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</row>
    <row r="569" spans="2:39" x14ac:dyDescent="0.25">
      <c r="B569" s="119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</row>
    <row r="570" spans="2:39" x14ac:dyDescent="0.25">
      <c r="B570" s="119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</row>
    <row r="571" spans="2:39" x14ac:dyDescent="0.25">
      <c r="B571" s="119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</row>
    <row r="572" spans="2:39" x14ac:dyDescent="0.25">
      <c r="B572" s="119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</row>
    <row r="573" spans="2:39" x14ac:dyDescent="0.25">
      <c r="B573" s="119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</row>
    <row r="574" spans="2:39" x14ac:dyDescent="0.25">
      <c r="B574" s="119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</row>
    <row r="575" spans="2:39" x14ac:dyDescent="0.25">
      <c r="B575" s="119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</row>
    <row r="576" spans="2:39" x14ac:dyDescent="0.25">
      <c r="B576" s="119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</row>
    <row r="577" spans="2:39" x14ac:dyDescent="0.25">
      <c r="B577" s="119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</row>
    <row r="578" spans="2:39" x14ac:dyDescent="0.25">
      <c r="B578" s="119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</row>
    <row r="579" spans="2:39" x14ac:dyDescent="0.25">
      <c r="B579" s="119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</row>
    <row r="580" spans="2:39" x14ac:dyDescent="0.25">
      <c r="B580" s="119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</row>
    <row r="581" spans="2:39" x14ac:dyDescent="0.25">
      <c r="B581" s="119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</row>
    <row r="582" spans="2:39" x14ac:dyDescent="0.25">
      <c r="B582" s="119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</row>
    <row r="583" spans="2:39" x14ac:dyDescent="0.25">
      <c r="B583" s="119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</row>
    <row r="584" spans="2:39" x14ac:dyDescent="0.25">
      <c r="B584" s="119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</row>
    <row r="585" spans="2:39" x14ac:dyDescent="0.25">
      <c r="B585" s="119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</row>
    <row r="586" spans="2:39" x14ac:dyDescent="0.25">
      <c r="B586" s="119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</row>
    <row r="587" spans="2:39" x14ac:dyDescent="0.25">
      <c r="B587" s="119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</row>
    <row r="588" spans="2:39" x14ac:dyDescent="0.25">
      <c r="B588" s="119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</row>
    <row r="589" spans="2:39" x14ac:dyDescent="0.25">
      <c r="B589" s="119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</row>
    <row r="590" spans="2:39" x14ac:dyDescent="0.25">
      <c r="B590" s="119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</row>
    <row r="591" spans="2:39" x14ac:dyDescent="0.25">
      <c r="B591" s="119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</row>
    <row r="592" spans="2:39" x14ac:dyDescent="0.25">
      <c r="B592" s="119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</row>
    <row r="593" spans="2:39" x14ac:dyDescent="0.25">
      <c r="B593" s="119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</row>
    <row r="594" spans="2:39" x14ac:dyDescent="0.25">
      <c r="B594" s="119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</row>
    <row r="595" spans="2:39" x14ac:dyDescent="0.25">
      <c r="B595" s="119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</row>
    <row r="596" spans="2:39" x14ac:dyDescent="0.25">
      <c r="B596" s="119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</row>
    <row r="597" spans="2:39" x14ac:dyDescent="0.25">
      <c r="B597" s="119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</row>
    <row r="598" spans="2:39" x14ac:dyDescent="0.25">
      <c r="B598" s="119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</row>
    <row r="599" spans="2:39" x14ac:dyDescent="0.25">
      <c r="B599" s="119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</row>
    <row r="600" spans="2:39" x14ac:dyDescent="0.25">
      <c r="B600" s="119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</row>
    <row r="601" spans="2:39" x14ac:dyDescent="0.25">
      <c r="B601" s="119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</row>
    <row r="602" spans="2:39" x14ac:dyDescent="0.25">
      <c r="B602" s="119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</row>
    <row r="603" spans="2:39" x14ac:dyDescent="0.25">
      <c r="B603" s="119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</row>
    <row r="604" spans="2:39" x14ac:dyDescent="0.25">
      <c r="B604" s="119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</row>
    <row r="605" spans="2:39" x14ac:dyDescent="0.25">
      <c r="B605" s="119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</row>
    <row r="606" spans="2:39" x14ac:dyDescent="0.25">
      <c r="B606" s="119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</row>
    <row r="607" spans="2:39" x14ac:dyDescent="0.25">
      <c r="B607" s="119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</row>
    <row r="608" spans="2:39" x14ac:dyDescent="0.25">
      <c r="B608" s="119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</row>
    <row r="609" spans="2:39" x14ac:dyDescent="0.25">
      <c r="B609" s="119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</row>
    <row r="610" spans="2:39" x14ac:dyDescent="0.25">
      <c r="B610" s="119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</row>
    <row r="611" spans="2:39" x14ac:dyDescent="0.25">
      <c r="B611" s="119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</row>
    <row r="612" spans="2:39" x14ac:dyDescent="0.25">
      <c r="B612" s="119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</row>
    <row r="613" spans="2:39" x14ac:dyDescent="0.25">
      <c r="B613" s="119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</row>
    <row r="614" spans="2:39" x14ac:dyDescent="0.25">
      <c r="B614" s="119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</row>
    <row r="615" spans="2:39" x14ac:dyDescent="0.25">
      <c r="B615" s="119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</row>
    <row r="616" spans="2:39" x14ac:dyDescent="0.25">
      <c r="B616" s="119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</row>
    <row r="617" spans="2:39" x14ac:dyDescent="0.25">
      <c r="B617" s="119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</row>
    <row r="618" spans="2:39" x14ac:dyDescent="0.25">
      <c r="B618" s="119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</row>
    <row r="619" spans="2:39" x14ac:dyDescent="0.25">
      <c r="B619" s="119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</row>
    <row r="620" spans="2:39" x14ac:dyDescent="0.25">
      <c r="B620" s="119"/>
      <c r="D620" s="8"/>
      <c r="E620" s="8"/>
      <c r="F620" s="8"/>
      <c r="G620" s="8"/>
      <c r="H620" s="8"/>
      <c r="I620" s="8"/>
      <c r="J620" s="8"/>
      <c r="K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</row>
    <row r="621" spans="2:39" x14ac:dyDescent="0.25">
      <c r="B621" s="119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</row>
  </sheetData>
  <mergeCells count="41">
    <mergeCell ref="A62:A63"/>
    <mergeCell ref="B62:B63"/>
    <mergeCell ref="C62:C63"/>
    <mergeCell ref="D62:G62"/>
    <mergeCell ref="B61:G61"/>
    <mergeCell ref="A50:B50"/>
    <mergeCell ref="B52:I52"/>
    <mergeCell ref="D53:I53"/>
    <mergeCell ref="D58:I58"/>
    <mergeCell ref="D59:I59"/>
    <mergeCell ref="D54:I54"/>
    <mergeCell ref="D57:I57"/>
    <mergeCell ref="D55:I55"/>
    <mergeCell ref="D56:I56"/>
    <mergeCell ref="A36:B36"/>
    <mergeCell ref="B38:I38"/>
    <mergeCell ref="A39:A40"/>
    <mergeCell ref="B39:B40"/>
    <mergeCell ref="D39:G39"/>
    <mergeCell ref="H39:H40"/>
    <mergeCell ref="I39:I40"/>
    <mergeCell ref="B6:H6"/>
    <mergeCell ref="B7:H7"/>
    <mergeCell ref="B8:H8"/>
    <mergeCell ref="A10:H10"/>
    <mergeCell ref="B11:H11"/>
    <mergeCell ref="A12:A13"/>
    <mergeCell ref="C12:F12"/>
    <mergeCell ref="D25:G25"/>
    <mergeCell ref="A25:A26"/>
    <mergeCell ref="B25:B26"/>
    <mergeCell ref="H25:H26"/>
    <mergeCell ref="G12:G13"/>
    <mergeCell ref="I25:I26"/>
    <mergeCell ref="B24:I24"/>
    <mergeCell ref="H12:H13"/>
    <mergeCell ref="A1:F1"/>
    <mergeCell ref="A2:F2"/>
    <mergeCell ref="A3:H3"/>
    <mergeCell ref="B4:H4"/>
    <mergeCell ref="B5:H5"/>
  </mergeCells>
  <dataValidations count="1">
    <dataValidation type="list" allowBlank="1" showInputMessage="1" showErrorMessage="1" errorTitle="chyba" error="vyberte ze seznamu" promptTitle="výběr" sqref="C54:C59" xr:uid="{56A341CC-2E3A-461E-8CBB-3BAC23B72EB8}">
      <formula1>"renovace prostor, modernizace výzkum zařízení, monernizace info- a digi- infrastruktury"</formula1>
    </dataValidation>
  </dataValidations>
  <printOptions horizontalCentered="1"/>
  <pageMargins left="0.39370078740157483" right="0.39370078740157483" top="1.3779527559055118" bottom="0.39370078740157483" header="0.11811023622047245" footer="0.11811023622047245"/>
  <pageSetup paperSize="9" scale="63" fitToHeight="0" orientation="portrait" r:id="rId1"/>
  <headerFooter>
    <oddHeader>&amp;L&amp;"-,Tučná kurzíva"&amp;14Program EXCELES
VES1/2021&amp;"-,Obyčejné"&amp;11
&amp;12&amp;F
&amp;A&amp;11
&amp;R&amp;"-,Tučná kurzíva"&amp;20LX22NPO51 .. ..&amp;"-,Obyčejné"&amp;12
&amp;P/&amp;N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55F10-D0EC-4329-A492-27C2CC54559F}">
  <sheetPr>
    <pageSetUpPr fitToPage="1"/>
  </sheetPr>
  <dimension ref="A1:AK589"/>
  <sheetViews>
    <sheetView topLeftCell="A19" zoomScale="74" zoomScaleNormal="74" zoomScaleSheetLayoutView="115" workbookViewId="0">
      <selection activeCell="D12" sqref="D12:G12"/>
    </sheetView>
  </sheetViews>
  <sheetFormatPr defaultColWidth="8.7109375" defaultRowHeight="22.5" customHeight="1" x14ac:dyDescent="0.25"/>
  <cols>
    <col min="1" max="3" width="30" style="176" customWidth="1"/>
    <col min="4" max="6" width="26.7109375" style="176" customWidth="1"/>
    <col min="7" max="7" width="28.28515625" style="176" customWidth="1"/>
    <col min="8" max="8" width="13.42578125" style="207" customWidth="1"/>
    <col min="9" max="9" width="11.42578125" style="207" customWidth="1"/>
    <col min="10" max="10" width="8.7109375" style="207" customWidth="1"/>
    <col min="11" max="11" width="5.28515625" style="207" customWidth="1"/>
    <col min="12" max="13" width="4.42578125" style="207" bestFit="1" customWidth="1"/>
    <col min="14" max="14" width="8.7109375" style="207"/>
    <col min="15" max="15" width="8.7109375" style="28"/>
    <col min="16" max="16384" width="8.7109375" style="176"/>
  </cols>
  <sheetData>
    <row r="1" spans="1:20" ht="67.150000000000006" customHeight="1" x14ac:dyDescent="0.25">
      <c r="A1" s="533" t="str">
        <f>'f2a) Cíle'!A1:F1</f>
        <v>Instrukce: Takto okrově podbarvená pole jsou určena k povinnému vyplnění uchazečem. Lze přidávat řádky dle potřeby. Po vyplnění vždy prosím upravte výšky řádků a v každém listu vyberte oblast tisku tak, aby žádný text nechyběl. Až poté převeďte jednotlivé listy do formátu "pdf". Zkontrolujte úplnost viditelného textu v "pdf" formátu. Soubory jednotlivých listů ve formátu "pdf" označujte názvem souboru původního formuláře s přidáním "pořadového" písmene (a, ...) za písmeno "f" v názvu, a to podle listu (vzor:  LX_f2a_..., LX_f2b_... ). Předmětem hodnocení u návrhu projektu je ambice, reálnost atp. dle ZD. Poslední list "Seznamy" do "pdf" formátu nepřevádějte a v případě listinné podoby ani netiskněte.</v>
      </c>
      <c r="B1" s="534"/>
      <c r="C1" s="534"/>
      <c r="D1" s="534"/>
      <c r="E1" s="534"/>
      <c r="F1" s="535"/>
    </row>
    <row r="2" spans="1:20" ht="34.5" customHeight="1" x14ac:dyDescent="0.25">
      <c r="A2" s="536" t="str">
        <f>'f2a) Cíle'!A2:F2</f>
        <v xml:space="preserve">Do bílých ani jinak než okrově podbarvených polí nepište. Některá bíle podbarvená pole slouží k výpočtům nebo automatickému doplnění hodnot na základě dat uvedených v okrově podbarvených polích. </v>
      </c>
      <c r="B2" s="537"/>
      <c r="C2" s="537"/>
      <c r="D2" s="537"/>
      <c r="E2" s="537"/>
      <c r="F2" s="523"/>
    </row>
    <row r="3" spans="1:20" s="28" customFormat="1" ht="22.5" customHeight="1" x14ac:dyDescent="0.25">
      <c r="A3" s="531" t="str">
        <f>'f2a) Cíle'!A13</f>
        <v>Formulář návrhu projektu f2</v>
      </c>
      <c r="B3" s="529"/>
      <c r="C3" s="529"/>
      <c r="D3" s="529"/>
      <c r="E3" s="529"/>
      <c r="F3" s="530"/>
      <c r="G3" s="9"/>
      <c r="H3" s="227"/>
      <c r="I3" s="227"/>
      <c r="J3" s="227"/>
      <c r="K3" s="227"/>
      <c r="L3" s="227"/>
      <c r="M3" s="227"/>
      <c r="N3" s="227"/>
      <c r="O3" s="9"/>
      <c r="P3" s="9"/>
      <c r="Q3" s="9"/>
      <c r="R3" s="9"/>
      <c r="S3" s="9"/>
    </row>
    <row r="4" spans="1:20" s="28" customFormat="1" ht="22.5" customHeight="1" x14ac:dyDescent="0.25">
      <c r="A4" s="203" t="str">
        <f>'f2a) Cíle'!A14</f>
        <v>Název projektu:</v>
      </c>
      <c r="B4" s="528">
        <f>'f2a) Cíle'!B14</f>
        <v>0</v>
      </c>
      <c r="C4" s="529"/>
      <c r="D4" s="529"/>
      <c r="E4" s="529"/>
      <c r="F4" s="530"/>
      <c r="G4" s="9"/>
      <c r="H4" s="227"/>
      <c r="I4" s="227"/>
      <c r="J4" s="227"/>
      <c r="K4" s="227"/>
      <c r="L4" s="227"/>
      <c r="M4" s="227"/>
      <c r="N4" s="227"/>
      <c r="O4" s="9"/>
      <c r="P4" s="9"/>
      <c r="Q4" s="9"/>
      <c r="R4" s="9"/>
      <c r="S4" s="9"/>
      <c r="T4" s="9"/>
    </row>
    <row r="5" spans="1:20" s="28" customFormat="1" ht="22.5" customHeight="1" x14ac:dyDescent="0.25">
      <c r="A5" s="203" t="str">
        <f>'f2a) Cíle'!A15</f>
        <v>Celý název uchazeče:</v>
      </c>
      <c r="B5" s="528">
        <f>'f2a) Cíle'!B15</f>
        <v>0</v>
      </c>
      <c r="C5" s="529"/>
      <c r="D5" s="529"/>
      <c r="E5" s="529"/>
      <c r="F5" s="530"/>
      <c r="G5" s="9"/>
      <c r="H5" s="227"/>
      <c r="I5" s="227"/>
      <c r="J5" s="227"/>
      <c r="K5" s="227"/>
      <c r="L5" s="227"/>
      <c r="M5" s="227"/>
      <c r="N5" s="227"/>
      <c r="O5" s="9"/>
      <c r="P5" s="9"/>
      <c r="Q5" s="9"/>
      <c r="R5" s="9"/>
      <c r="S5" s="9"/>
      <c r="T5" s="9"/>
    </row>
    <row r="6" spans="1:20" s="28" customFormat="1" ht="22.5" customHeight="1" x14ac:dyDescent="0.25">
      <c r="A6" s="203" t="str">
        <f>'f2a) Cíle'!A16</f>
        <v>Zkratka názvu uchazeče:</v>
      </c>
      <c r="B6" s="528">
        <f>'f2a) Cíle'!B16</f>
        <v>0</v>
      </c>
      <c r="C6" s="529"/>
      <c r="D6" s="529"/>
      <c r="E6" s="529"/>
      <c r="F6" s="530"/>
      <c r="G6" s="9"/>
      <c r="H6" s="227"/>
      <c r="I6" s="227"/>
      <c r="J6" s="227"/>
      <c r="K6" s="227"/>
      <c r="L6" s="227"/>
      <c r="M6" s="227"/>
      <c r="N6" s="227"/>
      <c r="O6" s="9"/>
      <c r="P6" s="9"/>
      <c r="Q6" s="9"/>
      <c r="R6" s="9"/>
      <c r="S6" s="9"/>
      <c r="T6" s="9"/>
    </row>
    <row r="7" spans="1:20" s="28" customFormat="1" ht="22.5" customHeight="1" x14ac:dyDescent="0.25">
      <c r="A7" s="203" t="str">
        <f>'f2a) Cíle'!A17</f>
        <v>Příjmení řešitele:</v>
      </c>
      <c r="B7" s="528">
        <f>'f2a) Cíle'!B17</f>
        <v>0</v>
      </c>
      <c r="C7" s="529"/>
      <c r="D7" s="529"/>
      <c r="E7" s="529"/>
      <c r="F7" s="530"/>
      <c r="G7" s="9"/>
      <c r="H7" s="227"/>
      <c r="I7" s="227"/>
      <c r="J7" s="227"/>
      <c r="K7" s="227"/>
      <c r="L7" s="227"/>
      <c r="M7" s="227"/>
      <c r="N7" s="227"/>
      <c r="O7" s="9"/>
      <c r="P7" s="9"/>
      <c r="Q7" s="9"/>
      <c r="R7" s="9"/>
      <c r="S7" s="9"/>
      <c r="T7" s="9"/>
    </row>
    <row r="8" spans="1:20" s="28" customFormat="1" ht="22.5" customHeight="1" x14ac:dyDescent="0.25">
      <c r="A8" s="203" t="str">
        <f>'f2a) Cíle'!A18</f>
        <v>Příjmení koordinátora:</v>
      </c>
      <c r="B8" s="528">
        <f>'f2a) Cíle'!B18</f>
        <v>0</v>
      </c>
      <c r="C8" s="529"/>
      <c r="D8" s="529"/>
      <c r="E8" s="529"/>
      <c r="F8" s="530"/>
      <c r="G8" s="9"/>
      <c r="H8" s="227"/>
      <c r="I8" s="227"/>
      <c r="J8" s="227"/>
      <c r="K8" s="227"/>
      <c r="L8" s="227"/>
      <c r="M8" s="227"/>
      <c r="N8" s="227"/>
      <c r="O8" s="9"/>
      <c r="P8" s="9"/>
      <c r="Q8" s="9"/>
      <c r="R8" s="9"/>
      <c r="S8" s="9"/>
      <c r="T8" s="9"/>
    </row>
    <row r="9" spans="1:20" s="28" customFormat="1" ht="22.5" customHeight="1" thickBot="1" x14ac:dyDescent="0.3">
      <c r="H9" s="207"/>
      <c r="I9" s="207"/>
      <c r="J9" s="207"/>
      <c r="K9" s="207"/>
      <c r="L9" s="207"/>
      <c r="M9" s="207"/>
      <c r="N9" s="207"/>
    </row>
    <row r="10" spans="1:20" s="1" customFormat="1" ht="25.5" customHeight="1" thickBot="1" x14ac:dyDescent="0.3">
      <c r="A10" s="538" t="s">
        <v>275</v>
      </c>
      <c r="B10" s="527"/>
      <c r="C10" s="527"/>
      <c r="D10" s="527"/>
      <c r="E10" s="527"/>
      <c r="F10" s="527"/>
      <c r="G10" s="496"/>
      <c r="H10" s="228"/>
      <c r="I10" s="234"/>
      <c r="J10" s="234"/>
      <c r="K10" s="227"/>
      <c r="L10" s="40"/>
      <c r="M10" s="40"/>
      <c r="N10" s="40"/>
      <c r="O10" s="7"/>
    </row>
    <row r="11" spans="1:20" s="1" customFormat="1" ht="24" customHeight="1" thickBot="1" x14ac:dyDescent="0.3">
      <c r="A11" s="110" t="s">
        <v>69</v>
      </c>
      <c r="B11" s="396" t="s">
        <v>419</v>
      </c>
      <c r="C11" s="484"/>
      <c r="D11" s="484"/>
      <c r="E11" s="484"/>
      <c r="F11" s="484"/>
      <c r="G11" s="485"/>
      <c r="H11" s="228"/>
      <c r="I11" s="227"/>
      <c r="J11" s="227"/>
      <c r="K11" s="227"/>
      <c r="L11" s="40"/>
      <c r="M11" s="40"/>
      <c r="N11" s="40"/>
      <c r="O11" s="7"/>
    </row>
    <row r="12" spans="1:20" s="205" customFormat="1" ht="27.75" customHeight="1" x14ac:dyDescent="0.25">
      <c r="A12" s="540" t="s">
        <v>332</v>
      </c>
      <c r="B12" s="455" t="s">
        <v>276</v>
      </c>
      <c r="C12" s="455" t="s">
        <v>277</v>
      </c>
      <c r="D12" s="455" t="s">
        <v>411</v>
      </c>
      <c r="E12" s="541"/>
      <c r="F12" s="541"/>
      <c r="G12" s="542"/>
      <c r="H12" s="235"/>
      <c r="I12" s="235"/>
      <c r="J12" s="235"/>
      <c r="K12" s="235"/>
      <c r="L12" s="235"/>
      <c r="M12" s="235"/>
      <c r="N12" s="235"/>
      <c r="O12" s="231"/>
    </row>
    <row r="13" spans="1:20" s="205" customFormat="1" ht="40.5" customHeight="1" x14ac:dyDescent="0.25">
      <c r="A13" s="490"/>
      <c r="B13" s="482"/>
      <c r="C13" s="482"/>
      <c r="D13" s="241">
        <v>2022</v>
      </c>
      <c r="E13" s="242">
        <v>2023</v>
      </c>
      <c r="F13" s="241">
        <v>2024</v>
      </c>
      <c r="G13" s="243">
        <v>2025</v>
      </c>
      <c r="H13" s="235"/>
      <c r="I13" s="235"/>
      <c r="J13" s="235"/>
      <c r="K13" s="235"/>
      <c r="L13" s="235"/>
      <c r="M13" s="235"/>
      <c r="N13" s="235"/>
      <c r="O13" s="231"/>
    </row>
    <row r="14" spans="1:20" ht="22.5" customHeight="1" x14ac:dyDescent="0.25">
      <c r="A14" s="179"/>
      <c r="B14" s="195"/>
      <c r="C14" s="195"/>
      <c r="D14" s="195"/>
      <c r="E14" s="195"/>
      <c r="F14" s="195"/>
      <c r="G14" s="245"/>
    </row>
    <row r="15" spans="1:20" ht="22.5" customHeight="1" x14ac:dyDescent="0.25">
      <c r="A15" s="179"/>
      <c r="B15" s="332"/>
      <c r="C15" s="195"/>
      <c r="D15" s="195"/>
      <c r="E15" s="195"/>
      <c r="F15" s="195"/>
      <c r="G15" s="245"/>
    </row>
    <row r="16" spans="1:20" ht="22.5" customHeight="1" x14ac:dyDescent="0.25">
      <c r="A16" s="179"/>
      <c r="B16" s="332"/>
      <c r="C16" s="195"/>
      <c r="D16" s="195"/>
      <c r="E16" s="195"/>
      <c r="F16" s="195"/>
      <c r="G16" s="245"/>
    </row>
    <row r="17" spans="1:16" ht="22.5" customHeight="1" thickBot="1" x14ac:dyDescent="0.3">
      <c r="A17" s="181"/>
      <c r="B17" s="332"/>
      <c r="C17" s="196"/>
      <c r="D17" s="196"/>
      <c r="E17" s="196"/>
      <c r="F17" s="196"/>
      <c r="G17" s="246"/>
    </row>
    <row r="18" spans="1:16" s="1" customFormat="1" ht="15.75" thickBot="1" x14ac:dyDescent="0.3">
      <c r="A18" s="177"/>
      <c r="B18" s="129"/>
      <c r="C18" s="21"/>
      <c r="D18" s="21"/>
      <c r="E18" s="21"/>
      <c r="F18" s="21"/>
      <c r="G18" s="21"/>
      <c r="H18" s="40"/>
      <c r="I18" s="40"/>
      <c r="J18" s="207"/>
      <c r="K18" s="40"/>
      <c r="L18" s="40"/>
      <c r="M18" s="40"/>
      <c r="N18" s="40"/>
      <c r="O18" s="7"/>
    </row>
    <row r="19" spans="1:16" s="1" customFormat="1" ht="26.25" customHeight="1" thickBot="1" x14ac:dyDescent="0.3">
      <c r="A19" s="84" t="s">
        <v>70</v>
      </c>
      <c r="B19" s="390" t="s">
        <v>412</v>
      </c>
      <c r="C19" s="527"/>
      <c r="D19" s="527"/>
      <c r="E19" s="527"/>
      <c r="F19" s="527"/>
      <c r="G19" s="496"/>
      <c r="H19" s="207"/>
      <c r="I19" s="227"/>
      <c r="J19" s="227"/>
      <c r="K19" s="227"/>
      <c r="L19" s="40"/>
      <c r="M19" s="40"/>
      <c r="N19" s="40"/>
      <c r="O19" s="7"/>
    </row>
    <row r="20" spans="1:16" s="28" customFormat="1" ht="128.25" customHeight="1" x14ac:dyDescent="0.25">
      <c r="A20" s="198" t="s">
        <v>297</v>
      </c>
      <c r="B20" s="539" t="s">
        <v>279</v>
      </c>
      <c r="C20" s="467"/>
      <c r="D20" s="174" t="s">
        <v>280</v>
      </c>
      <c r="E20" s="174" t="s">
        <v>300</v>
      </c>
      <c r="F20" s="144" t="s">
        <v>298</v>
      </c>
      <c r="G20" s="144" t="s">
        <v>299</v>
      </c>
      <c r="H20" s="207"/>
      <c r="I20" s="207"/>
      <c r="J20" s="207"/>
      <c r="K20" s="207"/>
      <c r="L20" s="207"/>
      <c r="M20" s="207"/>
      <c r="N20" s="207"/>
    </row>
    <row r="21" spans="1:16" s="28" customFormat="1" ht="22.5" customHeight="1" x14ac:dyDescent="0.25">
      <c r="A21" s="136">
        <v>2022</v>
      </c>
      <c r="B21" s="522"/>
      <c r="C21" s="523"/>
      <c r="D21" s="212"/>
      <c r="E21" s="232"/>
      <c r="F21" s="216"/>
      <c r="G21" s="213"/>
      <c r="H21" s="222"/>
      <c r="I21" s="220"/>
      <c r="J21" s="210"/>
      <c r="K21" s="210"/>
      <c r="L21" s="210"/>
      <c r="M21" s="210"/>
      <c r="N21" s="210"/>
    </row>
    <row r="22" spans="1:16" s="28" customFormat="1" ht="22.5" customHeight="1" x14ac:dyDescent="0.25">
      <c r="A22" s="136">
        <v>2023</v>
      </c>
      <c r="B22" s="522"/>
      <c r="C22" s="523"/>
      <c r="D22" s="212"/>
      <c r="E22" s="232"/>
      <c r="F22" s="216"/>
      <c r="G22" s="213"/>
      <c r="H22" s="222"/>
      <c r="I22" s="220"/>
      <c r="J22" s="210"/>
      <c r="K22" s="210"/>
      <c r="L22" s="210"/>
      <c r="M22" s="210"/>
      <c r="N22" s="210"/>
    </row>
    <row r="23" spans="1:16" s="28" customFormat="1" ht="22.5" customHeight="1" x14ac:dyDescent="0.25">
      <c r="A23" s="136">
        <v>2024</v>
      </c>
      <c r="B23" s="522"/>
      <c r="C23" s="523"/>
      <c r="D23" s="212"/>
      <c r="E23" s="232"/>
      <c r="F23" s="216"/>
      <c r="G23" s="213"/>
      <c r="H23" s="208"/>
      <c r="I23" s="208"/>
      <c r="J23" s="208"/>
      <c r="K23" s="208"/>
      <c r="L23" s="208"/>
      <c r="M23" s="208"/>
      <c r="N23" s="208"/>
    </row>
    <row r="24" spans="1:16" s="28" customFormat="1" ht="22.5" customHeight="1" thickBot="1" x14ac:dyDescent="0.3">
      <c r="A24" s="136">
        <v>2025</v>
      </c>
      <c r="B24" s="522"/>
      <c r="C24" s="523"/>
      <c r="D24" s="212"/>
      <c r="E24" s="232"/>
      <c r="F24" s="216"/>
      <c r="G24" s="236"/>
      <c r="H24" s="208"/>
      <c r="I24" s="208"/>
      <c r="J24" s="208"/>
      <c r="K24" s="208"/>
      <c r="L24" s="208"/>
      <c r="M24" s="208"/>
      <c r="N24" s="208"/>
    </row>
    <row r="25" spans="1:16" s="28" customFormat="1" ht="22.5" customHeight="1" thickBot="1" x14ac:dyDescent="0.3">
      <c r="A25" s="520" t="s">
        <v>13</v>
      </c>
      <c r="B25" s="402"/>
      <c r="C25" s="521"/>
      <c r="D25" s="217">
        <f t="shared" ref="D25:E25" si="0">SUM(D21:D24)</f>
        <v>0</v>
      </c>
      <c r="E25" s="217">
        <f t="shared" si="0"/>
        <v>0</v>
      </c>
      <c r="F25" s="218">
        <f>SUM(F21:F24)</f>
        <v>0</v>
      </c>
      <c r="G25" s="177"/>
      <c r="H25" s="208"/>
      <c r="I25" s="209"/>
      <c r="J25" s="208"/>
      <c r="K25" s="208"/>
      <c r="L25" s="208"/>
      <c r="M25" s="208"/>
      <c r="N25" s="208"/>
    </row>
    <row r="26" spans="1:16" s="1" customFormat="1" ht="15.75" thickBot="1" x14ac:dyDescent="0.3">
      <c r="A26" s="177"/>
      <c r="B26" s="206"/>
      <c r="H26" s="40"/>
      <c r="I26" s="40"/>
      <c r="J26" s="207"/>
      <c r="K26" s="40"/>
      <c r="L26" s="40"/>
      <c r="M26" s="40"/>
      <c r="N26" s="40"/>
      <c r="O26" s="7"/>
    </row>
    <row r="27" spans="1:16" s="1" customFormat="1" ht="31.5" customHeight="1" thickBot="1" x14ac:dyDescent="0.3">
      <c r="A27" s="84" t="s">
        <v>71</v>
      </c>
      <c r="B27" s="390" t="s">
        <v>377</v>
      </c>
      <c r="C27" s="527"/>
      <c r="D27" s="527"/>
      <c r="E27" s="527"/>
      <c r="F27" s="527"/>
      <c r="G27" s="496"/>
      <c r="H27" s="228"/>
      <c r="I27" s="227"/>
      <c r="J27" s="227"/>
      <c r="K27" s="227"/>
      <c r="L27" s="40"/>
      <c r="M27" s="40"/>
      <c r="N27" s="40"/>
      <c r="O27" s="7"/>
    </row>
    <row r="28" spans="1:16" s="28" customFormat="1" ht="126.75" customHeight="1" x14ac:dyDescent="0.25">
      <c r="A28" s="183" t="s">
        <v>278</v>
      </c>
      <c r="B28" s="421" t="s">
        <v>379</v>
      </c>
      <c r="C28" s="467"/>
      <c r="D28" s="184" t="s">
        <v>378</v>
      </c>
      <c r="E28" s="184" t="s">
        <v>300</v>
      </c>
      <c r="F28" s="214" t="s">
        <v>281</v>
      </c>
      <c r="G28" s="135" t="s">
        <v>282</v>
      </c>
      <c r="H28" s="228"/>
      <c r="I28" s="207"/>
      <c r="J28" s="207"/>
      <c r="K28" s="207"/>
      <c r="L28" s="207"/>
      <c r="M28" s="207"/>
      <c r="N28" s="207"/>
      <c r="O28" s="207"/>
      <c r="P28" s="207"/>
    </row>
    <row r="29" spans="1:16" s="28" customFormat="1" ht="22.5" customHeight="1" x14ac:dyDescent="0.25">
      <c r="A29" s="215">
        <v>2022</v>
      </c>
      <c r="B29" s="522"/>
      <c r="C29" s="523"/>
      <c r="D29" s="212"/>
      <c r="E29" s="212"/>
      <c r="F29" s="212"/>
      <c r="G29" s="216"/>
      <c r="H29" s="229"/>
      <c r="I29" s="220"/>
      <c r="J29" s="210"/>
      <c r="K29" s="210"/>
      <c r="L29" s="210"/>
      <c r="M29" s="210"/>
      <c r="N29" s="210"/>
      <c r="O29" s="207"/>
      <c r="P29" s="207"/>
    </row>
    <row r="30" spans="1:16" s="28" customFormat="1" ht="22.5" customHeight="1" x14ac:dyDescent="0.25">
      <c r="A30" s="215">
        <v>2023</v>
      </c>
      <c r="B30" s="522"/>
      <c r="C30" s="523"/>
      <c r="D30" s="212"/>
      <c r="E30" s="212"/>
      <c r="F30" s="212"/>
      <c r="G30" s="216"/>
      <c r="H30" s="229"/>
      <c r="I30" s="220"/>
      <c r="J30" s="210"/>
      <c r="K30" s="210"/>
      <c r="L30" s="210"/>
      <c r="M30" s="210"/>
      <c r="N30" s="210"/>
      <c r="O30" s="207"/>
      <c r="P30" s="207"/>
    </row>
    <row r="31" spans="1:16" s="28" customFormat="1" ht="22.5" customHeight="1" x14ac:dyDescent="0.25">
      <c r="A31" s="215">
        <v>2024</v>
      </c>
      <c r="B31" s="522"/>
      <c r="C31" s="523"/>
      <c r="D31" s="212"/>
      <c r="E31" s="212"/>
      <c r="F31" s="212"/>
      <c r="G31" s="216"/>
      <c r="H31" s="230"/>
      <c r="I31" s="208"/>
      <c r="J31" s="208"/>
      <c r="K31" s="208"/>
      <c r="L31" s="208"/>
      <c r="M31" s="208"/>
      <c r="N31" s="208"/>
      <c r="O31" s="207"/>
      <c r="P31" s="207"/>
    </row>
    <row r="32" spans="1:16" s="28" customFormat="1" ht="22.5" customHeight="1" x14ac:dyDescent="0.25">
      <c r="A32" s="215">
        <v>2025</v>
      </c>
      <c r="B32" s="522"/>
      <c r="C32" s="523"/>
      <c r="D32" s="212"/>
      <c r="E32" s="212"/>
      <c r="F32" s="212"/>
      <c r="G32" s="216"/>
      <c r="H32" s="230"/>
      <c r="I32" s="208"/>
      <c r="J32" s="208"/>
      <c r="K32" s="208"/>
      <c r="L32" s="208"/>
      <c r="M32" s="208"/>
      <c r="N32" s="208"/>
      <c r="O32" s="207"/>
      <c r="P32" s="207"/>
    </row>
    <row r="33" spans="1:16" s="28" customFormat="1" ht="22.5" customHeight="1" thickBot="1" x14ac:dyDescent="0.3">
      <c r="A33" s="520" t="s">
        <v>13</v>
      </c>
      <c r="B33" s="532"/>
      <c r="C33" s="498"/>
      <c r="D33" s="223">
        <f>SUM(D29:D32)</f>
        <v>0</v>
      </c>
      <c r="E33" s="223">
        <f>SUM(E29:E32)</f>
        <v>0</v>
      </c>
      <c r="F33" s="224"/>
      <c r="G33" s="244">
        <f>SUM(G29:G32)</f>
        <v>0</v>
      </c>
      <c r="H33" s="230"/>
      <c r="I33" s="209"/>
      <c r="J33" s="208"/>
      <c r="K33" s="208"/>
      <c r="L33" s="208"/>
      <c r="M33" s="208"/>
      <c r="N33" s="208"/>
      <c r="O33" s="207"/>
      <c r="P33" s="207"/>
    </row>
    <row r="34" spans="1:16" s="221" customFormat="1" ht="22.5" customHeight="1" thickBot="1" x14ac:dyDescent="0.3">
      <c r="A34" s="219"/>
      <c r="B34" s="219"/>
      <c r="C34" s="210"/>
      <c r="D34" s="173"/>
      <c r="E34" s="220"/>
      <c r="F34" s="210"/>
      <c r="G34" s="208"/>
      <c r="H34" s="210"/>
      <c r="I34" s="208"/>
      <c r="J34" s="207"/>
      <c r="K34" s="207"/>
      <c r="L34" s="207"/>
      <c r="M34" s="207"/>
      <c r="N34" s="207"/>
      <c r="O34" s="207"/>
    </row>
    <row r="35" spans="1:16" s="1" customFormat="1" ht="25.5" customHeight="1" thickBot="1" x14ac:dyDescent="0.3">
      <c r="A35" s="84" t="s">
        <v>72</v>
      </c>
      <c r="B35" s="390" t="s">
        <v>413</v>
      </c>
      <c r="C35" s="527"/>
      <c r="D35" s="527"/>
      <c r="E35" s="527"/>
      <c r="F35" s="527"/>
      <c r="G35" s="496"/>
      <c r="H35" s="207"/>
      <c r="I35" s="227"/>
      <c r="J35" s="227"/>
      <c r="K35" s="227"/>
      <c r="L35" s="40"/>
      <c r="M35" s="40"/>
      <c r="N35" s="40"/>
      <c r="O35" s="7"/>
    </row>
    <row r="36" spans="1:16" s="28" customFormat="1" ht="84" customHeight="1" x14ac:dyDescent="0.25">
      <c r="A36" s="183" t="s">
        <v>278</v>
      </c>
      <c r="B36" s="184" t="s">
        <v>283</v>
      </c>
      <c r="C36" s="184" t="s">
        <v>290</v>
      </c>
      <c r="D36" s="184" t="s">
        <v>289</v>
      </c>
      <c r="E36" s="184" t="s">
        <v>291</v>
      </c>
      <c r="F36" s="214" t="s">
        <v>285</v>
      </c>
      <c r="G36" s="135" t="s">
        <v>284</v>
      </c>
      <c r="H36" s="207"/>
      <c r="I36" s="207"/>
      <c r="J36" s="207"/>
      <c r="K36" s="207"/>
      <c r="L36" s="207"/>
      <c r="M36" s="207"/>
      <c r="N36" s="207"/>
    </row>
    <row r="37" spans="1:16" s="28" customFormat="1" ht="22.5" customHeight="1" x14ac:dyDescent="0.25">
      <c r="A37" s="215">
        <v>2022</v>
      </c>
      <c r="B37" s="212"/>
      <c r="C37" s="212"/>
      <c r="D37" s="212"/>
      <c r="E37" s="212"/>
      <c r="F37" s="212"/>
      <c r="G37" s="216"/>
      <c r="H37" s="222"/>
      <c r="I37" s="220"/>
      <c r="J37" s="210"/>
      <c r="K37" s="210"/>
      <c r="L37" s="210"/>
      <c r="M37" s="210"/>
      <c r="N37" s="210"/>
      <c r="O37" s="207"/>
    </row>
    <row r="38" spans="1:16" s="28" customFormat="1" ht="22.5" customHeight="1" x14ac:dyDescent="0.25">
      <c r="A38" s="215">
        <v>2023</v>
      </c>
      <c r="B38" s="212"/>
      <c r="C38" s="212"/>
      <c r="D38" s="212"/>
      <c r="E38" s="212"/>
      <c r="F38" s="212"/>
      <c r="G38" s="216"/>
      <c r="H38" s="222"/>
      <c r="I38" s="220"/>
      <c r="J38" s="210"/>
      <c r="K38" s="210"/>
      <c r="L38" s="210"/>
      <c r="M38" s="210"/>
      <c r="N38" s="210"/>
      <c r="O38" s="207"/>
    </row>
    <row r="39" spans="1:16" s="28" customFormat="1" ht="22.5" customHeight="1" x14ac:dyDescent="0.25">
      <c r="A39" s="215">
        <v>2024</v>
      </c>
      <c r="B39" s="212"/>
      <c r="C39" s="212"/>
      <c r="D39" s="212"/>
      <c r="E39" s="212"/>
      <c r="F39" s="212"/>
      <c r="G39" s="216"/>
      <c r="H39" s="208"/>
      <c r="I39" s="208"/>
      <c r="J39" s="208"/>
      <c r="K39" s="208"/>
      <c r="L39" s="208"/>
      <c r="M39" s="208"/>
      <c r="N39" s="208"/>
      <c r="O39" s="207"/>
    </row>
    <row r="40" spans="1:16" s="28" customFormat="1" ht="22.5" customHeight="1" x14ac:dyDescent="0.25">
      <c r="A40" s="215">
        <v>2025</v>
      </c>
      <c r="B40" s="212"/>
      <c r="C40" s="212"/>
      <c r="D40" s="212"/>
      <c r="E40" s="212"/>
      <c r="F40" s="212"/>
      <c r="G40" s="216"/>
      <c r="H40" s="208"/>
      <c r="I40" s="208"/>
      <c r="J40" s="208"/>
      <c r="K40" s="208"/>
      <c r="L40" s="208"/>
      <c r="M40" s="208"/>
      <c r="N40" s="208"/>
      <c r="O40" s="207"/>
    </row>
    <row r="41" spans="1:16" s="28" customFormat="1" ht="22.5" customHeight="1" thickBot="1" x14ac:dyDescent="0.3">
      <c r="A41" s="233" t="s">
        <v>13</v>
      </c>
      <c r="B41" s="193"/>
      <c r="C41" s="223">
        <f>SUM(C37:C40)</f>
        <v>0</v>
      </c>
      <c r="D41" s="223">
        <f>SUM(D37:D40)</f>
        <v>0</v>
      </c>
      <c r="E41" s="223">
        <f>SUM(E37:E40)</f>
        <v>0</v>
      </c>
      <c r="F41" s="224">
        <f>SUM(G37:G40)</f>
        <v>0</v>
      </c>
      <c r="G41" s="225"/>
      <c r="H41" s="208"/>
      <c r="I41" s="209"/>
      <c r="J41" s="208"/>
      <c r="K41" s="208"/>
      <c r="L41" s="208"/>
      <c r="M41" s="208"/>
      <c r="N41" s="208"/>
      <c r="O41" s="207"/>
    </row>
    <row r="42" spans="1:16" s="207" customFormat="1" ht="22.5" customHeight="1" thickBot="1" x14ac:dyDescent="0.3">
      <c r="A42" s="208"/>
      <c r="B42" s="208"/>
      <c r="C42" s="208"/>
      <c r="D42" s="208"/>
      <c r="E42" s="208"/>
      <c r="F42" s="208"/>
      <c r="G42" s="208"/>
      <c r="H42" s="208"/>
      <c r="I42" s="208"/>
      <c r="J42" s="208"/>
    </row>
    <row r="43" spans="1:16" s="1" customFormat="1" ht="25.5" customHeight="1" thickBot="1" x14ac:dyDescent="0.3">
      <c r="A43" s="110" t="s">
        <v>73</v>
      </c>
      <c r="B43" s="396" t="s">
        <v>414</v>
      </c>
      <c r="C43" s="484"/>
      <c r="D43" s="484"/>
      <c r="E43" s="484"/>
      <c r="F43" s="484"/>
      <c r="G43" s="485"/>
      <c r="H43" s="207"/>
      <c r="I43" s="227"/>
      <c r="J43" s="227"/>
      <c r="K43" s="227"/>
      <c r="L43" s="40"/>
      <c r="M43" s="40"/>
      <c r="N43" s="40"/>
      <c r="O43" s="40"/>
    </row>
    <row r="44" spans="1:16" s="28" customFormat="1" ht="30.75" customHeight="1" x14ac:dyDescent="0.25">
      <c r="A44" s="486" t="s">
        <v>286</v>
      </c>
      <c r="B44" s="443" t="s">
        <v>287</v>
      </c>
      <c r="C44" s="443" t="s">
        <v>48</v>
      </c>
      <c r="D44" s="455" t="s">
        <v>288</v>
      </c>
      <c r="E44" s="488"/>
      <c r="F44" s="488"/>
      <c r="G44" s="525"/>
      <c r="H44" s="207"/>
      <c r="I44" s="207"/>
      <c r="J44" s="207"/>
      <c r="K44" s="207"/>
      <c r="L44" s="207"/>
      <c r="M44" s="207"/>
      <c r="N44" s="207"/>
      <c r="O44" s="207"/>
    </row>
    <row r="45" spans="1:16" s="28" customFormat="1" ht="22.5" customHeight="1" x14ac:dyDescent="0.25">
      <c r="A45" s="526"/>
      <c r="B45" s="524"/>
      <c r="C45" s="524"/>
      <c r="D45" s="241">
        <v>2022</v>
      </c>
      <c r="E45" s="242">
        <v>2023</v>
      </c>
      <c r="F45" s="241">
        <v>2024</v>
      </c>
      <c r="G45" s="243">
        <v>2025</v>
      </c>
      <c r="H45" s="222"/>
      <c r="I45" s="220"/>
      <c r="J45" s="210"/>
      <c r="K45" s="210"/>
      <c r="L45" s="210"/>
      <c r="M45" s="210"/>
      <c r="N45" s="210"/>
      <c r="O45" s="207"/>
    </row>
    <row r="46" spans="1:16" s="28" customFormat="1" ht="22.5" customHeight="1" x14ac:dyDescent="0.25">
      <c r="A46" s="226"/>
      <c r="B46" s="212"/>
      <c r="C46" s="212"/>
      <c r="D46" s="212"/>
      <c r="E46" s="212"/>
      <c r="F46" s="212"/>
      <c r="G46" s="216"/>
      <c r="H46" s="222"/>
      <c r="I46" s="220"/>
      <c r="J46" s="210"/>
      <c r="K46" s="210"/>
      <c r="L46" s="210"/>
      <c r="M46" s="210"/>
      <c r="N46" s="210"/>
      <c r="O46" s="207"/>
    </row>
    <row r="47" spans="1:16" s="28" customFormat="1" ht="22.5" customHeight="1" x14ac:dyDescent="0.25">
      <c r="A47" s="226"/>
      <c r="B47" s="212"/>
      <c r="C47" s="212"/>
      <c r="D47" s="212"/>
      <c r="E47" s="212"/>
      <c r="F47" s="212"/>
      <c r="G47" s="216"/>
      <c r="H47" s="208"/>
      <c r="I47" s="208"/>
      <c r="J47" s="208"/>
      <c r="K47" s="208"/>
      <c r="L47" s="208"/>
      <c r="M47" s="208"/>
      <c r="N47" s="208"/>
      <c r="O47" s="207"/>
    </row>
    <row r="48" spans="1:16" s="28" customFormat="1" ht="22.5" customHeight="1" x14ac:dyDescent="0.25">
      <c r="A48" s="226"/>
      <c r="B48" s="212"/>
      <c r="C48" s="212"/>
      <c r="D48" s="212"/>
      <c r="E48" s="212"/>
      <c r="F48" s="212"/>
      <c r="G48" s="216"/>
      <c r="H48" s="208"/>
      <c r="I48" s="208"/>
      <c r="J48" s="208"/>
      <c r="K48" s="208"/>
      <c r="L48" s="208"/>
      <c r="M48" s="208"/>
      <c r="N48" s="208"/>
      <c r="O48" s="207"/>
    </row>
    <row r="49" spans="1:26" s="28" customFormat="1" ht="22.5" customHeight="1" thickBot="1" x14ac:dyDescent="0.3">
      <c r="A49" s="237"/>
      <c r="B49" s="238"/>
      <c r="C49" s="238"/>
      <c r="D49" s="238"/>
      <c r="E49" s="238"/>
      <c r="F49" s="238"/>
      <c r="G49" s="239"/>
      <c r="H49" s="208"/>
      <c r="I49" s="209"/>
      <c r="J49" s="208"/>
      <c r="K49" s="208"/>
      <c r="L49" s="208"/>
      <c r="M49" s="208"/>
      <c r="N49" s="208"/>
      <c r="O49" s="207"/>
    </row>
    <row r="50" spans="1:26" s="7" customFormat="1" ht="25.5" customHeight="1" thickBot="1" x14ac:dyDescent="0.3">
      <c r="A50" s="140"/>
      <c r="B50" s="141"/>
      <c r="C50" s="207"/>
      <c r="D50" s="207"/>
      <c r="E50" s="207"/>
      <c r="F50" s="207"/>
      <c r="G50" s="207"/>
      <c r="H50" s="207"/>
      <c r="I50" s="227"/>
      <c r="J50" s="227"/>
      <c r="K50" s="227"/>
      <c r="L50" s="40"/>
      <c r="M50" s="40"/>
      <c r="N50" s="40"/>
      <c r="O50" s="40"/>
    </row>
    <row r="51" spans="1:26" ht="22.5" customHeight="1" thickBot="1" x14ac:dyDescent="0.3">
      <c r="A51" s="110" t="s">
        <v>74</v>
      </c>
      <c r="B51" s="396" t="s">
        <v>415</v>
      </c>
      <c r="C51" s="484"/>
      <c r="D51" s="484"/>
      <c r="E51" s="484"/>
      <c r="F51" s="484"/>
      <c r="G51" s="485"/>
      <c r="H51" s="208"/>
      <c r="I51" s="208"/>
      <c r="J51" s="208"/>
      <c r="K51" s="208"/>
      <c r="O51" s="207"/>
    </row>
    <row r="52" spans="1:26" s="205" customFormat="1" ht="88.15" customHeight="1" x14ac:dyDescent="0.25">
      <c r="A52" s="198" t="s">
        <v>333</v>
      </c>
      <c r="B52" s="211" t="s">
        <v>301</v>
      </c>
      <c r="C52" s="211" t="s">
        <v>292</v>
      </c>
      <c r="D52" s="174" t="s">
        <v>295</v>
      </c>
      <c r="E52" s="174" t="s">
        <v>293</v>
      </c>
      <c r="F52" s="248" t="s">
        <v>294</v>
      </c>
      <c r="G52" s="144" t="s">
        <v>296</v>
      </c>
      <c r="H52" s="240"/>
      <c r="I52" s="240"/>
      <c r="J52" s="240"/>
      <c r="K52" s="240"/>
      <c r="L52" s="235"/>
      <c r="M52" s="235"/>
      <c r="N52" s="235"/>
      <c r="O52" s="231"/>
    </row>
    <row r="53" spans="1:26" s="28" customFormat="1" ht="22.5" customHeight="1" x14ac:dyDescent="0.25">
      <c r="A53" s="226"/>
      <c r="B53" s="212"/>
      <c r="C53" s="212"/>
      <c r="D53" s="212"/>
      <c r="E53" s="212"/>
      <c r="F53" s="249"/>
      <c r="G53" s="216"/>
      <c r="H53" s="222"/>
      <c r="I53" s="220"/>
      <c r="J53" s="210"/>
      <c r="K53" s="210"/>
      <c r="L53" s="210"/>
      <c r="M53" s="210"/>
      <c r="N53" s="210"/>
      <c r="O53" s="207"/>
    </row>
    <row r="54" spans="1:26" s="28" customFormat="1" ht="22.5" customHeight="1" x14ac:dyDescent="0.25">
      <c r="A54" s="226"/>
      <c r="B54" s="212"/>
      <c r="C54" s="212"/>
      <c r="D54" s="212"/>
      <c r="E54" s="212"/>
      <c r="F54" s="249"/>
      <c r="G54" s="216"/>
      <c r="H54" s="208"/>
      <c r="I54" s="208"/>
      <c r="J54" s="208"/>
      <c r="K54" s="208"/>
      <c r="L54" s="208"/>
      <c r="M54" s="208"/>
      <c r="N54" s="208"/>
      <c r="O54" s="207"/>
    </row>
    <row r="55" spans="1:26" s="28" customFormat="1" ht="22.5" customHeight="1" x14ac:dyDescent="0.25">
      <c r="A55" s="226"/>
      <c r="B55" s="212"/>
      <c r="C55" s="212"/>
      <c r="D55" s="212"/>
      <c r="E55" s="212"/>
      <c r="F55" s="249"/>
      <c r="G55" s="216"/>
      <c r="H55" s="208"/>
      <c r="I55" s="208"/>
      <c r="J55" s="208"/>
      <c r="K55" s="208"/>
      <c r="L55" s="208"/>
      <c r="M55" s="208"/>
      <c r="N55" s="208"/>
      <c r="O55" s="207"/>
    </row>
    <row r="56" spans="1:26" s="28" customFormat="1" ht="22.5" customHeight="1" x14ac:dyDescent="0.25">
      <c r="A56" s="226"/>
      <c r="B56" s="212"/>
      <c r="C56" s="212"/>
      <c r="D56" s="212"/>
      <c r="E56" s="212"/>
      <c r="F56" s="249"/>
      <c r="G56" s="216"/>
      <c r="H56" s="208"/>
      <c r="I56" s="208"/>
      <c r="J56" s="208"/>
      <c r="K56" s="208"/>
      <c r="L56" s="208"/>
      <c r="M56" s="208"/>
      <c r="N56" s="208"/>
      <c r="O56" s="207"/>
    </row>
    <row r="57" spans="1:26" s="28" customFormat="1" ht="22.5" customHeight="1" thickBot="1" x14ac:dyDescent="0.3">
      <c r="A57" s="226"/>
      <c r="B57" s="212"/>
      <c r="C57" s="212"/>
      <c r="D57" s="212"/>
      <c r="E57" s="212"/>
      <c r="F57" s="250"/>
      <c r="G57" s="239"/>
      <c r="H57" s="208"/>
      <c r="I57" s="209"/>
      <c r="J57" s="208"/>
      <c r="K57" s="208"/>
      <c r="L57" s="208"/>
      <c r="M57" s="208"/>
      <c r="N57" s="208"/>
      <c r="O57" s="207"/>
    </row>
    <row r="58" spans="1:26" ht="22.5" customHeight="1" thickBot="1" x14ac:dyDescent="0.3">
      <c r="A58" s="519" t="s">
        <v>13</v>
      </c>
      <c r="B58" s="493"/>
      <c r="C58" s="493"/>
      <c r="D58" s="223">
        <f>SUM(D55:D57)</f>
        <v>0</v>
      </c>
      <c r="E58" s="252">
        <f>SUM(E55:E57)</f>
        <v>0</v>
      </c>
      <c r="F58" s="251"/>
      <c r="G58" s="247"/>
      <c r="H58" s="208"/>
      <c r="I58" s="208"/>
      <c r="J58" s="208"/>
      <c r="K58" s="208"/>
      <c r="L58" s="208"/>
      <c r="M58" s="208"/>
      <c r="N58" s="208"/>
      <c r="O58" s="2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</row>
    <row r="59" spans="1:26" ht="22.5" customHeight="1" x14ac:dyDescent="0.25">
      <c r="A59" s="177"/>
      <c r="B59" s="177"/>
      <c r="C59" s="177"/>
      <c r="D59" s="177"/>
      <c r="E59" s="177"/>
      <c r="F59" s="177"/>
      <c r="G59" s="177"/>
      <c r="H59" s="208"/>
      <c r="I59" s="208"/>
      <c r="J59" s="208"/>
      <c r="K59" s="208"/>
      <c r="L59" s="208"/>
      <c r="M59" s="208"/>
      <c r="N59" s="208"/>
      <c r="O59" s="2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</row>
    <row r="60" spans="1:26" ht="22.5" customHeight="1" x14ac:dyDescent="0.25">
      <c r="A60" s="177"/>
      <c r="B60" s="177"/>
      <c r="C60" s="177"/>
      <c r="D60" s="177"/>
      <c r="E60" s="177"/>
      <c r="F60" s="177"/>
      <c r="G60" s="177"/>
      <c r="H60" s="208"/>
      <c r="I60" s="208"/>
      <c r="J60" s="208"/>
      <c r="K60" s="208"/>
      <c r="L60" s="208"/>
      <c r="M60" s="208"/>
      <c r="N60" s="208"/>
      <c r="O60" s="2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</row>
    <row r="61" spans="1:26" ht="22.5" customHeight="1" x14ac:dyDescent="0.25">
      <c r="A61" s="177"/>
      <c r="B61" s="177"/>
      <c r="C61" s="177"/>
      <c r="D61" s="177"/>
      <c r="E61" s="177"/>
      <c r="F61" s="177"/>
      <c r="G61" s="177"/>
      <c r="H61" s="208"/>
      <c r="I61" s="208"/>
      <c r="J61" s="208"/>
      <c r="K61" s="208"/>
      <c r="L61" s="208"/>
      <c r="M61" s="208"/>
      <c r="N61" s="208"/>
      <c r="O61" s="2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</row>
    <row r="62" spans="1:26" ht="22.5" customHeight="1" x14ac:dyDescent="0.25">
      <c r="A62" s="177"/>
      <c r="B62" s="177"/>
      <c r="C62" s="177"/>
      <c r="D62" s="177"/>
      <c r="E62" s="177"/>
      <c r="F62" s="177"/>
      <c r="G62" s="177"/>
      <c r="H62" s="208"/>
      <c r="I62" s="208"/>
      <c r="J62" s="208"/>
      <c r="K62" s="208"/>
      <c r="L62" s="208"/>
      <c r="M62" s="208"/>
      <c r="N62" s="208"/>
      <c r="O62" s="2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</row>
    <row r="63" spans="1:26" ht="22.5" customHeight="1" x14ac:dyDescent="0.25">
      <c r="A63" s="177"/>
      <c r="B63" s="177"/>
      <c r="C63" s="177"/>
      <c r="D63" s="177"/>
      <c r="E63" s="177"/>
      <c r="F63" s="177"/>
      <c r="G63" s="177"/>
      <c r="H63" s="208"/>
      <c r="I63" s="208"/>
      <c r="J63" s="208"/>
      <c r="K63" s="208"/>
      <c r="L63" s="208"/>
      <c r="M63" s="208"/>
      <c r="N63" s="208"/>
      <c r="O63" s="2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</row>
    <row r="64" spans="1:26" ht="22.5" customHeight="1" x14ac:dyDescent="0.25">
      <c r="A64" s="177"/>
      <c r="B64" s="177"/>
      <c r="C64" s="177"/>
      <c r="D64" s="177"/>
      <c r="E64" s="177"/>
      <c r="F64" s="177"/>
      <c r="G64" s="177"/>
      <c r="H64" s="208"/>
      <c r="I64" s="208"/>
      <c r="J64" s="208"/>
      <c r="K64" s="208"/>
      <c r="L64" s="208"/>
      <c r="M64" s="208"/>
      <c r="N64" s="208"/>
      <c r="O64" s="2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</row>
    <row r="65" spans="1:26" ht="22.5" customHeight="1" x14ac:dyDescent="0.25">
      <c r="A65" s="177"/>
      <c r="B65" s="177"/>
      <c r="C65" s="177"/>
      <c r="D65" s="177"/>
      <c r="E65" s="177"/>
      <c r="F65" s="177"/>
      <c r="G65" s="177"/>
      <c r="H65" s="208"/>
      <c r="I65" s="208"/>
      <c r="J65" s="208"/>
      <c r="K65" s="208"/>
      <c r="L65" s="208"/>
      <c r="M65" s="208"/>
      <c r="N65" s="208"/>
      <c r="O65" s="2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</row>
    <row r="66" spans="1:26" ht="22.5" customHeight="1" x14ac:dyDescent="0.25">
      <c r="A66" s="177"/>
      <c r="B66" s="177"/>
      <c r="C66" s="177"/>
      <c r="D66" s="177"/>
      <c r="E66" s="177"/>
      <c r="F66" s="177"/>
      <c r="G66" s="177"/>
      <c r="H66" s="208"/>
      <c r="I66" s="208"/>
      <c r="J66" s="208"/>
      <c r="K66" s="208"/>
      <c r="L66" s="208"/>
      <c r="M66" s="208"/>
      <c r="N66" s="208"/>
      <c r="O66" s="2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</row>
    <row r="67" spans="1:26" ht="22.5" customHeight="1" x14ac:dyDescent="0.25">
      <c r="A67" s="177"/>
      <c r="B67" s="177"/>
      <c r="C67" s="177"/>
      <c r="D67" s="177"/>
      <c r="E67" s="177"/>
      <c r="F67" s="177"/>
      <c r="G67" s="177"/>
      <c r="H67" s="208"/>
      <c r="I67" s="208"/>
      <c r="J67" s="208"/>
      <c r="K67" s="208"/>
      <c r="L67" s="208"/>
      <c r="M67" s="208"/>
      <c r="N67" s="208"/>
      <c r="O67" s="2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</row>
    <row r="68" spans="1:26" ht="22.5" customHeight="1" x14ac:dyDescent="0.25">
      <c r="A68" s="177"/>
      <c r="B68" s="177"/>
      <c r="C68" s="177"/>
      <c r="D68" s="177"/>
      <c r="E68" s="177"/>
      <c r="F68" s="177"/>
      <c r="G68" s="177"/>
      <c r="H68" s="208"/>
      <c r="I68" s="208"/>
      <c r="J68" s="208"/>
      <c r="K68" s="208"/>
      <c r="L68" s="208"/>
      <c r="M68" s="208"/>
      <c r="N68" s="208"/>
      <c r="O68" s="2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</row>
    <row r="69" spans="1:26" ht="22.5" customHeight="1" x14ac:dyDescent="0.25">
      <c r="A69" s="177"/>
      <c r="B69" s="177"/>
      <c r="C69" s="177"/>
      <c r="D69" s="177"/>
      <c r="E69" s="177"/>
      <c r="F69" s="177"/>
      <c r="G69" s="177"/>
      <c r="H69" s="208"/>
      <c r="I69" s="208"/>
      <c r="J69" s="208"/>
      <c r="K69" s="208"/>
      <c r="L69" s="208"/>
      <c r="M69" s="208"/>
      <c r="N69" s="208"/>
      <c r="O69" s="2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</row>
    <row r="70" spans="1:26" ht="22.5" customHeight="1" x14ac:dyDescent="0.25">
      <c r="A70" s="177"/>
      <c r="B70" s="177"/>
      <c r="C70" s="177"/>
      <c r="D70" s="177"/>
      <c r="E70" s="177"/>
      <c r="F70" s="177"/>
      <c r="G70" s="177"/>
      <c r="H70" s="208"/>
      <c r="I70" s="208"/>
      <c r="J70" s="208"/>
      <c r="K70" s="208"/>
      <c r="L70" s="208"/>
      <c r="M70" s="208"/>
      <c r="N70" s="208"/>
      <c r="O70" s="2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</row>
    <row r="71" spans="1:26" ht="22.5" customHeight="1" x14ac:dyDescent="0.25">
      <c r="A71" s="177"/>
      <c r="B71" s="177"/>
      <c r="C71" s="177"/>
      <c r="D71" s="177"/>
      <c r="E71" s="177"/>
      <c r="F71" s="177"/>
      <c r="G71" s="177"/>
      <c r="H71" s="208"/>
      <c r="I71" s="208"/>
      <c r="J71" s="208"/>
      <c r="K71" s="208"/>
      <c r="L71" s="208"/>
      <c r="M71" s="208"/>
      <c r="N71" s="208"/>
      <c r="O71" s="2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</row>
    <row r="72" spans="1:26" ht="22.5" customHeight="1" x14ac:dyDescent="0.25">
      <c r="A72" s="177"/>
      <c r="B72" s="177"/>
      <c r="C72" s="177"/>
      <c r="D72" s="177"/>
      <c r="E72" s="177"/>
      <c r="F72" s="177"/>
      <c r="G72" s="177"/>
      <c r="H72" s="208"/>
      <c r="I72" s="208"/>
      <c r="J72" s="208"/>
      <c r="K72" s="208"/>
      <c r="L72" s="208"/>
      <c r="M72" s="208"/>
      <c r="N72" s="208"/>
      <c r="O72" s="2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</row>
    <row r="73" spans="1:26" ht="22.5" customHeight="1" x14ac:dyDescent="0.25">
      <c r="A73" s="177"/>
      <c r="B73" s="177"/>
      <c r="C73" s="177"/>
      <c r="D73" s="177"/>
      <c r="E73" s="177"/>
      <c r="F73" s="177"/>
      <c r="G73" s="177"/>
      <c r="H73" s="208"/>
      <c r="I73" s="208"/>
      <c r="J73" s="208"/>
      <c r="K73" s="208"/>
      <c r="L73" s="208"/>
      <c r="M73" s="208"/>
      <c r="N73" s="208"/>
      <c r="O73" s="2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</row>
    <row r="74" spans="1:26" ht="22.5" customHeight="1" x14ac:dyDescent="0.25">
      <c r="A74" s="177"/>
      <c r="B74" s="177"/>
      <c r="C74" s="177"/>
      <c r="D74" s="177"/>
      <c r="E74" s="177"/>
      <c r="F74" s="177"/>
      <c r="G74" s="177"/>
      <c r="H74" s="208"/>
      <c r="I74" s="208"/>
      <c r="J74" s="208"/>
      <c r="K74" s="208"/>
      <c r="L74" s="208"/>
      <c r="M74" s="208"/>
      <c r="N74" s="208"/>
      <c r="O74" s="2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</row>
    <row r="75" spans="1:26" ht="22.5" customHeight="1" x14ac:dyDescent="0.25">
      <c r="A75" s="177"/>
      <c r="B75" s="177"/>
      <c r="C75" s="177"/>
      <c r="D75" s="177"/>
      <c r="E75" s="177"/>
      <c r="F75" s="177"/>
      <c r="G75" s="177"/>
      <c r="H75" s="208"/>
      <c r="I75" s="208"/>
      <c r="J75" s="208"/>
      <c r="K75" s="208"/>
      <c r="L75" s="208"/>
      <c r="M75" s="208"/>
      <c r="N75" s="208"/>
      <c r="O75" s="2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</row>
    <row r="76" spans="1:26" ht="22.5" customHeight="1" x14ac:dyDescent="0.25">
      <c r="A76" s="177"/>
      <c r="B76" s="177"/>
      <c r="C76" s="177"/>
      <c r="D76" s="177"/>
      <c r="E76" s="177"/>
      <c r="F76" s="177"/>
      <c r="G76" s="177"/>
      <c r="H76" s="208"/>
      <c r="I76" s="208"/>
      <c r="J76" s="208"/>
      <c r="K76" s="208"/>
      <c r="L76" s="208"/>
      <c r="M76" s="208"/>
      <c r="N76" s="208"/>
      <c r="O76" s="2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</row>
    <row r="77" spans="1:26" ht="22.5" customHeight="1" x14ac:dyDescent="0.25">
      <c r="A77" s="177"/>
      <c r="B77" s="177"/>
      <c r="C77" s="177"/>
      <c r="D77" s="177"/>
      <c r="E77" s="177"/>
      <c r="F77" s="177"/>
      <c r="G77" s="177"/>
      <c r="H77" s="208"/>
      <c r="I77" s="208"/>
      <c r="J77" s="208"/>
      <c r="K77" s="208"/>
      <c r="L77" s="208"/>
      <c r="M77" s="208"/>
      <c r="N77" s="208"/>
      <c r="O77" s="2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</row>
    <row r="78" spans="1:26" ht="22.5" customHeight="1" x14ac:dyDescent="0.25">
      <c r="A78" s="177"/>
      <c r="B78" s="177"/>
      <c r="C78" s="177"/>
      <c r="D78" s="177"/>
      <c r="E78" s="177"/>
      <c r="F78" s="177"/>
      <c r="G78" s="177"/>
      <c r="H78" s="208"/>
      <c r="I78" s="208"/>
      <c r="J78" s="208"/>
      <c r="K78" s="208"/>
      <c r="L78" s="208"/>
      <c r="M78" s="208"/>
      <c r="N78" s="208"/>
      <c r="O78" s="2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</row>
    <row r="79" spans="1:26" ht="22.5" customHeight="1" x14ac:dyDescent="0.25">
      <c r="A79" s="177"/>
      <c r="B79" s="177"/>
      <c r="C79" s="177"/>
      <c r="D79" s="177"/>
      <c r="E79" s="177"/>
      <c r="F79" s="177"/>
      <c r="G79" s="177"/>
      <c r="H79" s="208"/>
      <c r="I79" s="208"/>
      <c r="J79" s="208"/>
      <c r="K79" s="208"/>
      <c r="L79" s="208"/>
      <c r="M79" s="208"/>
      <c r="N79" s="208"/>
      <c r="O79" s="2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</row>
    <row r="80" spans="1:26" ht="22.5" customHeight="1" x14ac:dyDescent="0.25">
      <c r="A80" s="177"/>
      <c r="B80" s="177"/>
      <c r="C80" s="177"/>
      <c r="D80" s="177"/>
      <c r="E80" s="177"/>
      <c r="F80" s="177"/>
      <c r="G80" s="177"/>
      <c r="H80" s="208"/>
      <c r="I80" s="208"/>
      <c r="J80" s="208"/>
      <c r="K80" s="208"/>
      <c r="L80" s="208"/>
      <c r="M80" s="208"/>
      <c r="N80" s="208"/>
      <c r="O80" s="2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</row>
    <row r="81" spans="1:26" ht="22.5" customHeight="1" x14ac:dyDescent="0.25">
      <c r="A81" s="177"/>
      <c r="B81" s="177"/>
      <c r="C81" s="177"/>
      <c r="D81" s="177"/>
      <c r="E81" s="177"/>
      <c r="F81" s="177"/>
      <c r="G81" s="177"/>
      <c r="H81" s="208"/>
      <c r="I81" s="208"/>
      <c r="J81" s="208"/>
      <c r="K81" s="208"/>
      <c r="L81" s="208"/>
      <c r="M81" s="208"/>
      <c r="N81" s="208"/>
      <c r="O81" s="2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</row>
    <row r="82" spans="1:26" ht="22.5" customHeight="1" x14ac:dyDescent="0.25">
      <c r="A82" s="177"/>
      <c r="B82" s="177"/>
      <c r="C82" s="177"/>
      <c r="D82" s="177"/>
      <c r="E82" s="177"/>
      <c r="F82" s="177"/>
      <c r="G82" s="177"/>
      <c r="H82" s="208"/>
      <c r="I82" s="208"/>
      <c r="J82" s="208"/>
      <c r="K82" s="208"/>
      <c r="L82" s="208"/>
      <c r="M82" s="208"/>
      <c r="N82" s="208"/>
      <c r="O82" s="2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</row>
    <row r="83" spans="1:26" ht="22.5" customHeight="1" x14ac:dyDescent="0.25">
      <c r="A83" s="177"/>
      <c r="B83" s="177"/>
      <c r="C83" s="177"/>
      <c r="D83" s="177"/>
      <c r="E83" s="177"/>
      <c r="F83" s="177"/>
      <c r="G83" s="177"/>
      <c r="H83" s="208"/>
      <c r="I83" s="208"/>
      <c r="J83" s="208"/>
      <c r="K83" s="208"/>
      <c r="L83" s="208"/>
      <c r="M83" s="208"/>
      <c r="N83" s="208"/>
      <c r="O83" s="2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</row>
    <row r="84" spans="1:26" ht="22.5" customHeight="1" x14ac:dyDescent="0.25">
      <c r="A84" s="177"/>
      <c r="B84" s="177"/>
      <c r="C84" s="177"/>
      <c r="D84" s="177"/>
      <c r="E84" s="177"/>
      <c r="F84" s="177"/>
      <c r="G84" s="177"/>
      <c r="H84" s="208"/>
      <c r="I84" s="208"/>
      <c r="J84" s="208"/>
      <c r="K84" s="208"/>
      <c r="L84" s="208"/>
      <c r="M84" s="208"/>
      <c r="N84" s="208"/>
      <c r="O84" s="2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</row>
    <row r="85" spans="1:26" ht="22.5" customHeight="1" x14ac:dyDescent="0.25">
      <c r="A85" s="177"/>
      <c r="B85" s="177"/>
      <c r="C85" s="177"/>
      <c r="D85" s="177"/>
      <c r="E85" s="177"/>
      <c r="F85" s="177"/>
      <c r="G85" s="177"/>
      <c r="H85" s="208"/>
      <c r="I85" s="208"/>
      <c r="J85" s="208"/>
      <c r="K85" s="208"/>
      <c r="L85" s="208"/>
      <c r="M85" s="208"/>
      <c r="N85" s="208"/>
      <c r="O85" s="2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</row>
    <row r="86" spans="1:26" ht="22.5" customHeight="1" x14ac:dyDescent="0.25">
      <c r="A86" s="177"/>
      <c r="B86" s="177"/>
      <c r="C86" s="177"/>
      <c r="D86" s="177"/>
      <c r="E86" s="177"/>
      <c r="F86" s="177"/>
      <c r="G86" s="177"/>
      <c r="H86" s="208"/>
      <c r="I86" s="208"/>
      <c r="J86" s="208"/>
      <c r="K86" s="208"/>
      <c r="L86" s="208"/>
      <c r="M86" s="208"/>
      <c r="N86" s="208"/>
      <c r="O86" s="2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</row>
    <row r="87" spans="1:26" ht="22.5" customHeight="1" x14ac:dyDescent="0.25">
      <c r="A87" s="177"/>
      <c r="B87" s="177"/>
      <c r="C87" s="177"/>
      <c r="D87" s="177"/>
      <c r="E87" s="177"/>
      <c r="F87" s="177"/>
      <c r="G87" s="177"/>
      <c r="H87" s="208"/>
      <c r="I87" s="208"/>
      <c r="J87" s="208"/>
      <c r="K87" s="208"/>
      <c r="L87" s="208"/>
      <c r="M87" s="208"/>
      <c r="N87" s="208"/>
      <c r="O87" s="2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</row>
    <row r="88" spans="1:26" ht="22.5" customHeight="1" x14ac:dyDescent="0.25">
      <c r="A88" s="177"/>
      <c r="B88" s="177"/>
      <c r="C88" s="177"/>
      <c r="D88" s="177"/>
      <c r="E88" s="177"/>
      <c r="F88" s="177"/>
      <c r="G88" s="177"/>
      <c r="H88" s="208"/>
      <c r="I88" s="208"/>
      <c r="J88" s="208"/>
      <c r="K88" s="208"/>
      <c r="L88" s="208"/>
      <c r="M88" s="208"/>
      <c r="N88" s="208"/>
      <c r="O88" s="2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</row>
    <row r="89" spans="1:26" ht="22.5" customHeight="1" x14ac:dyDescent="0.25">
      <c r="A89" s="177"/>
      <c r="B89" s="177"/>
      <c r="C89" s="177"/>
      <c r="D89" s="177"/>
      <c r="E89" s="177"/>
      <c r="F89" s="177"/>
      <c r="G89" s="177"/>
      <c r="H89" s="208"/>
      <c r="I89" s="208"/>
      <c r="J89" s="208"/>
      <c r="K89" s="208"/>
      <c r="L89" s="208"/>
      <c r="M89" s="208"/>
      <c r="N89" s="208"/>
      <c r="O89" s="2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</row>
    <row r="90" spans="1:26" ht="22.5" customHeight="1" x14ac:dyDescent="0.25">
      <c r="A90" s="177"/>
      <c r="B90" s="177"/>
      <c r="C90" s="177"/>
      <c r="D90" s="177"/>
      <c r="E90" s="177"/>
      <c r="F90" s="177"/>
      <c r="G90" s="177"/>
      <c r="H90" s="208"/>
      <c r="I90" s="208"/>
      <c r="J90" s="208"/>
      <c r="K90" s="208"/>
      <c r="L90" s="208"/>
      <c r="M90" s="208"/>
      <c r="N90" s="208"/>
      <c r="O90" s="2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</row>
    <row r="91" spans="1:26" ht="22.5" customHeight="1" x14ac:dyDescent="0.25">
      <c r="A91" s="177"/>
      <c r="B91" s="177"/>
      <c r="C91" s="177"/>
      <c r="D91" s="177"/>
      <c r="E91" s="177"/>
      <c r="F91" s="177"/>
      <c r="G91" s="177"/>
      <c r="H91" s="208"/>
      <c r="I91" s="208"/>
      <c r="J91" s="208"/>
      <c r="K91" s="208"/>
      <c r="L91" s="208"/>
      <c r="M91" s="208"/>
      <c r="N91" s="208"/>
      <c r="O91" s="2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</row>
    <row r="92" spans="1:26" ht="22.5" customHeight="1" x14ac:dyDescent="0.25">
      <c r="A92" s="177"/>
      <c r="B92" s="177"/>
      <c r="C92" s="177"/>
      <c r="D92" s="177"/>
      <c r="E92" s="177"/>
      <c r="F92" s="177"/>
      <c r="G92" s="177"/>
      <c r="H92" s="208"/>
      <c r="I92" s="208"/>
      <c r="J92" s="208"/>
      <c r="K92" s="208"/>
      <c r="L92" s="208"/>
      <c r="M92" s="208"/>
      <c r="N92" s="208"/>
      <c r="O92" s="2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</row>
    <row r="93" spans="1:26" ht="22.5" customHeight="1" x14ac:dyDescent="0.25">
      <c r="A93" s="177"/>
      <c r="B93" s="177"/>
      <c r="C93" s="177"/>
      <c r="D93" s="177"/>
      <c r="E93" s="177"/>
      <c r="F93" s="177"/>
      <c r="G93" s="177"/>
      <c r="H93" s="208"/>
      <c r="I93" s="208"/>
      <c r="J93" s="208"/>
      <c r="K93" s="208"/>
      <c r="L93" s="208"/>
      <c r="M93" s="208"/>
      <c r="N93" s="208"/>
      <c r="O93" s="2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</row>
    <row r="94" spans="1:26" ht="22.5" customHeight="1" x14ac:dyDescent="0.25">
      <c r="A94" s="177"/>
      <c r="B94" s="177"/>
      <c r="C94" s="177"/>
      <c r="D94" s="177"/>
      <c r="E94" s="177"/>
      <c r="F94" s="177"/>
      <c r="G94" s="177"/>
      <c r="H94" s="208"/>
      <c r="I94" s="208"/>
      <c r="J94" s="208"/>
      <c r="K94" s="208"/>
      <c r="L94" s="208"/>
      <c r="M94" s="208"/>
      <c r="N94" s="208"/>
      <c r="O94" s="2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</row>
    <row r="95" spans="1:26" ht="22.5" customHeight="1" x14ac:dyDescent="0.25">
      <c r="A95" s="177"/>
      <c r="B95" s="177"/>
      <c r="C95" s="177"/>
      <c r="D95" s="177"/>
      <c r="E95" s="177"/>
      <c r="F95" s="177"/>
      <c r="G95" s="177"/>
      <c r="H95" s="208"/>
      <c r="I95" s="208"/>
      <c r="J95" s="208"/>
      <c r="K95" s="208"/>
      <c r="L95" s="208"/>
      <c r="M95" s="208"/>
      <c r="N95" s="208"/>
      <c r="O95" s="2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</row>
    <row r="96" spans="1:26" ht="22.5" customHeight="1" x14ac:dyDescent="0.25">
      <c r="A96" s="177"/>
      <c r="B96" s="177"/>
      <c r="C96" s="177"/>
      <c r="D96" s="177"/>
      <c r="E96" s="177"/>
      <c r="F96" s="177"/>
      <c r="G96" s="177"/>
      <c r="H96" s="208"/>
      <c r="I96" s="208"/>
      <c r="J96" s="208"/>
      <c r="K96" s="208"/>
      <c r="L96" s="208"/>
      <c r="M96" s="208"/>
      <c r="N96" s="208"/>
      <c r="O96" s="2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</row>
    <row r="97" spans="1:26" ht="22.5" customHeight="1" x14ac:dyDescent="0.25">
      <c r="A97" s="177"/>
      <c r="B97" s="177"/>
      <c r="C97" s="177"/>
      <c r="D97" s="177"/>
      <c r="E97" s="177"/>
      <c r="F97" s="177"/>
      <c r="G97" s="177"/>
      <c r="H97" s="208"/>
      <c r="I97" s="208"/>
      <c r="J97" s="208"/>
      <c r="K97" s="208"/>
      <c r="L97" s="208"/>
      <c r="M97" s="208"/>
      <c r="N97" s="208"/>
      <c r="O97" s="2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</row>
    <row r="98" spans="1:26" ht="22.5" customHeight="1" x14ac:dyDescent="0.25">
      <c r="A98" s="177"/>
      <c r="B98" s="177"/>
      <c r="C98" s="177"/>
      <c r="D98" s="177"/>
      <c r="E98" s="177"/>
      <c r="F98" s="177"/>
      <c r="G98" s="177"/>
      <c r="H98" s="208"/>
      <c r="I98" s="208"/>
      <c r="J98" s="208"/>
      <c r="K98" s="208"/>
      <c r="L98" s="208"/>
      <c r="M98" s="208"/>
      <c r="N98" s="208"/>
      <c r="O98" s="2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</row>
    <row r="99" spans="1:26" ht="22.5" customHeight="1" x14ac:dyDescent="0.25">
      <c r="A99" s="177"/>
      <c r="B99" s="177"/>
      <c r="C99" s="177"/>
      <c r="D99" s="177"/>
      <c r="E99" s="177"/>
      <c r="F99" s="177"/>
      <c r="G99" s="177"/>
      <c r="H99" s="208"/>
      <c r="I99" s="208"/>
      <c r="J99" s="208"/>
      <c r="K99" s="208"/>
      <c r="L99" s="208"/>
      <c r="M99" s="208"/>
      <c r="N99" s="208"/>
      <c r="O99" s="2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</row>
    <row r="100" spans="1:26" ht="22.5" customHeight="1" x14ac:dyDescent="0.25">
      <c r="A100" s="177"/>
      <c r="B100" s="177"/>
      <c r="C100" s="177"/>
      <c r="D100" s="177"/>
      <c r="E100" s="177"/>
      <c r="F100" s="177"/>
      <c r="G100" s="177"/>
      <c r="H100" s="208"/>
      <c r="I100" s="208"/>
      <c r="J100" s="208"/>
      <c r="K100" s="208"/>
      <c r="L100" s="208"/>
      <c r="M100" s="208"/>
      <c r="N100" s="208"/>
      <c r="O100" s="2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</row>
    <row r="101" spans="1:26" ht="22.5" customHeight="1" x14ac:dyDescent="0.25">
      <c r="A101" s="177"/>
      <c r="B101" s="177"/>
      <c r="C101" s="177"/>
      <c r="D101" s="177"/>
      <c r="E101" s="177"/>
      <c r="F101" s="177"/>
      <c r="G101" s="177"/>
      <c r="H101" s="208"/>
      <c r="I101" s="208"/>
      <c r="J101" s="208"/>
      <c r="K101" s="208"/>
      <c r="L101" s="208"/>
      <c r="M101" s="208"/>
      <c r="N101" s="208"/>
      <c r="O101" s="2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</row>
    <row r="102" spans="1:26" ht="22.5" customHeight="1" x14ac:dyDescent="0.25">
      <c r="A102" s="177"/>
      <c r="B102" s="177"/>
      <c r="C102" s="177"/>
      <c r="D102" s="177"/>
      <c r="E102" s="177"/>
      <c r="F102" s="177"/>
      <c r="G102" s="177"/>
      <c r="H102" s="208"/>
      <c r="I102" s="208"/>
      <c r="J102" s="208"/>
      <c r="K102" s="208"/>
      <c r="L102" s="208"/>
      <c r="M102" s="208"/>
      <c r="N102" s="208"/>
      <c r="O102" s="2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</row>
    <row r="103" spans="1:26" ht="22.5" customHeight="1" x14ac:dyDescent="0.25">
      <c r="A103" s="177"/>
      <c r="B103" s="177"/>
      <c r="C103" s="177"/>
      <c r="D103" s="177"/>
      <c r="E103" s="177"/>
      <c r="F103" s="177"/>
      <c r="G103" s="177"/>
      <c r="H103" s="208"/>
      <c r="I103" s="208"/>
      <c r="J103" s="208"/>
      <c r="K103" s="208"/>
      <c r="L103" s="208"/>
      <c r="M103" s="208"/>
      <c r="N103" s="208"/>
      <c r="O103" s="2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</row>
    <row r="104" spans="1:26" ht="22.5" customHeight="1" x14ac:dyDescent="0.25">
      <c r="A104" s="177"/>
      <c r="B104" s="177"/>
      <c r="C104" s="177"/>
      <c r="D104" s="177"/>
      <c r="E104" s="177"/>
      <c r="F104" s="177"/>
      <c r="G104" s="177"/>
      <c r="H104" s="208"/>
      <c r="I104" s="208"/>
      <c r="J104" s="208"/>
      <c r="K104" s="208"/>
      <c r="L104" s="208"/>
      <c r="M104" s="208"/>
      <c r="N104" s="208"/>
      <c r="O104" s="2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</row>
    <row r="105" spans="1:26" ht="22.5" customHeight="1" x14ac:dyDescent="0.25">
      <c r="A105" s="177"/>
      <c r="B105" s="177"/>
      <c r="C105" s="177"/>
      <c r="D105" s="177"/>
      <c r="E105" s="177"/>
      <c r="F105" s="177"/>
      <c r="G105" s="177"/>
      <c r="H105" s="208"/>
      <c r="I105" s="208"/>
      <c r="J105" s="208"/>
      <c r="K105" s="208"/>
      <c r="L105" s="208"/>
      <c r="M105" s="208"/>
      <c r="N105" s="208"/>
      <c r="O105" s="2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</row>
    <row r="106" spans="1:26" ht="22.5" customHeight="1" x14ac:dyDescent="0.25">
      <c r="A106" s="177"/>
      <c r="B106" s="177"/>
      <c r="C106" s="177"/>
      <c r="D106" s="177"/>
      <c r="E106" s="177"/>
      <c r="F106" s="177"/>
      <c r="G106" s="177"/>
      <c r="H106" s="208"/>
      <c r="I106" s="208"/>
      <c r="J106" s="208"/>
      <c r="K106" s="208"/>
      <c r="L106" s="208"/>
      <c r="M106" s="208"/>
      <c r="N106" s="208"/>
      <c r="O106" s="2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</row>
    <row r="107" spans="1:26" ht="22.5" customHeight="1" x14ac:dyDescent="0.25">
      <c r="A107" s="177"/>
      <c r="B107" s="177"/>
      <c r="C107" s="177"/>
      <c r="D107" s="177"/>
      <c r="E107" s="177"/>
      <c r="F107" s="177"/>
      <c r="G107" s="177"/>
      <c r="H107" s="208"/>
      <c r="I107" s="208"/>
      <c r="J107" s="208"/>
      <c r="K107" s="208"/>
      <c r="L107" s="208"/>
      <c r="M107" s="208"/>
      <c r="N107" s="208"/>
      <c r="O107" s="2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</row>
    <row r="108" spans="1:26" ht="22.5" customHeight="1" x14ac:dyDescent="0.25">
      <c r="A108" s="177"/>
      <c r="B108" s="177"/>
      <c r="C108" s="177"/>
      <c r="D108" s="177"/>
      <c r="E108" s="177"/>
      <c r="F108" s="177"/>
      <c r="G108" s="177"/>
      <c r="H108" s="208"/>
      <c r="I108" s="208"/>
      <c r="J108" s="208"/>
      <c r="K108" s="208"/>
      <c r="L108" s="208"/>
      <c r="M108" s="208"/>
      <c r="N108" s="208"/>
      <c r="O108" s="2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</row>
    <row r="109" spans="1:26" ht="22.5" customHeight="1" x14ac:dyDescent="0.25">
      <c r="A109" s="177"/>
      <c r="B109" s="177"/>
      <c r="C109" s="177"/>
      <c r="D109" s="177"/>
      <c r="E109" s="177"/>
      <c r="F109" s="177"/>
      <c r="G109" s="177"/>
      <c r="H109" s="208"/>
      <c r="I109" s="208"/>
      <c r="J109" s="208"/>
      <c r="K109" s="208"/>
      <c r="L109" s="208"/>
      <c r="M109" s="208"/>
      <c r="N109" s="208"/>
      <c r="O109" s="2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</row>
    <row r="110" spans="1:26" ht="22.5" customHeight="1" x14ac:dyDescent="0.25">
      <c r="A110" s="177"/>
      <c r="B110" s="177"/>
      <c r="C110" s="177"/>
      <c r="D110" s="177"/>
      <c r="E110" s="177"/>
      <c r="F110" s="177"/>
      <c r="G110" s="177"/>
      <c r="H110" s="208"/>
      <c r="I110" s="208"/>
      <c r="J110" s="208"/>
      <c r="K110" s="208"/>
      <c r="L110" s="208"/>
      <c r="M110" s="208"/>
      <c r="N110" s="208"/>
      <c r="O110" s="2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</row>
    <row r="111" spans="1:26" ht="22.5" customHeight="1" x14ac:dyDescent="0.25">
      <c r="A111" s="177"/>
      <c r="B111" s="177"/>
      <c r="C111" s="177"/>
      <c r="D111" s="177"/>
      <c r="E111" s="177"/>
      <c r="F111" s="177"/>
      <c r="G111" s="177"/>
      <c r="H111" s="208"/>
      <c r="I111" s="208"/>
      <c r="J111" s="208"/>
      <c r="K111" s="208"/>
      <c r="L111" s="208"/>
      <c r="M111" s="208"/>
      <c r="N111" s="208"/>
      <c r="O111" s="2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</row>
    <row r="112" spans="1:26" ht="22.5" customHeight="1" x14ac:dyDescent="0.25">
      <c r="A112" s="177"/>
      <c r="B112" s="177"/>
      <c r="C112" s="177"/>
      <c r="D112" s="177"/>
      <c r="E112" s="177"/>
      <c r="F112" s="177"/>
      <c r="G112" s="177"/>
      <c r="H112" s="208"/>
      <c r="I112" s="208"/>
      <c r="J112" s="208"/>
      <c r="K112" s="208"/>
      <c r="L112" s="208"/>
      <c r="M112" s="208"/>
      <c r="N112" s="208"/>
      <c r="O112" s="2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</row>
    <row r="113" spans="1:26" ht="22.5" customHeight="1" x14ac:dyDescent="0.25">
      <c r="A113" s="177"/>
      <c r="B113" s="177"/>
      <c r="C113" s="177"/>
      <c r="D113" s="177"/>
      <c r="E113" s="177"/>
      <c r="F113" s="177"/>
      <c r="G113" s="177"/>
      <c r="H113" s="208"/>
      <c r="I113" s="208"/>
      <c r="J113" s="208"/>
      <c r="K113" s="208"/>
      <c r="L113" s="208"/>
      <c r="M113" s="208"/>
      <c r="N113" s="208"/>
      <c r="O113" s="2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</row>
    <row r="114" spans="1:26" ht="22.5" customHeight="1" x14ac:dyDescent="0.25">
      <c r="A114" s="177"/>
      <c r="B114" s="177"/>
      <c r="C114" s="177"/>
      <c r="D114" s="177"/>
      <c r="E114" s="177"/>
      <c r="F114" s="177"/>
      <c r="G114" s="177"/>
      <c r="H114" s="208"/>
      <c r="I114" s="208"/>
      <c r="J114" s="208"/>
      <c r="K114" s="208"/>
      <c r="L114" s="208"/>
      <c r="M114" s="208"/>
      <c r="N114" s="208"/>
      <c r="O114" s="2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</row>
    <row r="115" spans="1:26" ht="22.5" customHeight="1" x14ac:dyDescent="0.25">
      <c r="A115" s="177"/>
      <c r="B115" s="177"/>
      <c r="C115" s="177"/>
      <c r="D115" s="177"/>
      <c r="E115" s="177"/>
      <c r="F115" s="177"/>
      <c r="G115" s="177"/>
      <c r="H115" s="208"/>
      <c r="I115" s="208"/>
      <c r="J115" s="208"/>
      <c r="K115" s="208"/>
      <c r="L115" s="208"/>
      <c r="M115" s="208"/>
      <c r="N115" s="208"/>
      <c r="O115" s="2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</row>
    <row r="116" spans="1:26" ht="22.5" customHeight="1" x14ac:dyDescent="0.25">
      <c r="A116" s="177"/>
      <c r="B116" s="177"/>
      <c r="C116" s="177"/>
      <c r="D116" s="177"/>
      <c r="E116" s="177"/>
      <c r="F116" s="177"/>
      <c r="G116" s="177"/>
      <c r="H116" s="208"/>
      <c r="I116" s="208"/>
      <c r="J116" s="208"/>
      <c r="K116" s="208"/>
      <c r="L116" s="208"/>
      <c r="M116" s="208"/>
      <c r="N116" s="208"/>
      <c r="O116" s="2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</row>
    <row r="117" spans="1:26" ht="22.5" customHeight="1" x14ac:dyDescent="0.25">
      <c r="A117" s="177"/>
      <c r="B117" s="177"/>
      <c r="C117" s="177"/>
      <c r="D117" s="177"/>
      <c r="E117" s="177"/>
      <c r="F117" s="177"/>
      <c r="G117" s="177"/>
      <c r="H117" s="208"/>
      <c r="I117" s="208"/>
      <c r="J117" s="208"/>
      <c r="K117" s="208"/>
      <c r="L117" s="208"/>
      <c r="M117" s="208"/>
      <c r="N117" s="208"/>
      <c r="O117" s="2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</row>
    <row r="118" spans="1:26" ht="22.5" customHeight="1" x14ac:dyDescent="0.25">
      <c r="A118" s="177"/>
      <c r="B118" s="177"/>
      <c r="C118" s="177"/>
      <c r="D118" s="177"/>
      <c r="E118" s="177"/>
      <c r="F118" s="177"/>
      <c r="G118" s="177"/>
      <c r="H118" s="208"/>
      <c r="I118" s="208"/>
      <c r="J118" s="208"/>
      <c r="K118" s="208"/>
      <c r="L118" s="208"/>
      <c r="M118" s="208"/>
      <c r="N118" s="208"/>
      <c r="O118" s="2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</row>
    <row r="119" spans="1:26" ht="22.5" customHeight="1" x14ac:dyDescent="0.25">
      <c r="A119" s="177"/>
      <c r="B119" s="177"/>
      <c r="C119" s="177"/>
      <c r="D119" s="177"/>
      <c r="E119" s="177"/>
      <c r="F119" s="177"/>
      <c r="G119" s="177"/>
      <c r="H119" s="208"/>
      <c r="I119" s="208"/>
      <c r="J119" s="208"/>
      <c r="K119" s="208"/>
      <c r="L119" s="208"/>
      <c r="M119" s="208"/>
      <c r="N119" s="208"/>
      <c r="O119" s="2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</row>
    <row r="120" spans="1:26" ht="22.5" customHeight="1" x14ac:dyDescent="0.25">
      <c r="A120" s="177"/>
      <c r="B120" s="177"/>
      <c r="C120" s="177"/>
      <c r="D120" s="177"/>
      <c r="E120" s="177"/>
      <c r="F120" s="177"/>
      <c r="G120" s="177"/>
      <c r="H120" s="208"/>
      <c r="I120" s="208"/>
      <c r="J120" s="208"/>
      <c r="K120" s="208"/>
      <c r="L120" s="208"/>
      <c r="M120" s="208"/>
      <c r="N120" s="208"/>
      <c r="O120" s="2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</row>
    <row r="121" spans="1:26" ht="22.5" customHeight="1" x14ac:dyDescent="0.25">
      <c r="A121" s="177"/>
      <c r="B121" s="177"/>
      <c r="C121" s="177"/>
      <c r="D121" s="177"/>
      <c r="E121" s="177"/>
      <c r="F121" s="177"/>
      <c r="G121" s="177"/>
      <c r="H121" s="208"/>
      <c r="I121" s="208"/>
      <c r="J121" s="208"/>
      <c r="K121" s="208"/>
      <c r="L121" s="208"/>
      <c r="M121" s="208"/>
      <c r="N121" s="208"/>
      <c r="O121" s="2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</row>
    <row r="122" spans="1:26" ht="22.5" customHeight="1" x14ac:dyDescent="0.25">
      <c r="A122" s="177"/>
      <c r="B122" s="177"/>
      <c r="C122" s="177"/>
      <c r="D122" s="177"/>
      <c r="E122" s="177"/>
      <c r="F122" s="177"/>
      <c r="G122" s="177"/>
      <c r="H122" s="208"/>
      <c r="I122" s="208"/>
      <c r="J122" s="208"/>
      <c r="K122" s="208"/>
      <c r="L122" s="208"/>
      <c r="M122" s="208"/>
      <c r="N122" s="208"/>
      <c r="O122" s="2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</row>
    <row r="123" spans="1:26" ht="22.5" customHeight="1" x14ac:dyDescent="0.25">
      <c r="A123" s="177"/>
      <c r="B123" s="177"/>
      <c r="C123" s="177"/>
      <c r="D123" s="177"/>
      <c r="E123" s="177"/>
      <c r="F123" s="177"/>
      <c r="G123" s="177"/>
      <c r="H123" s="208"/>
      <c r="I123" s="208"/>
      <c r="J123" s="208"/>
      <c r="K123" s="208"/>
      <c r="L123" s="208"/>
      <c r="M123" s="208"/>
      <c r="N123" s="208"/>
      <c r="O123" s="2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</row>
    <row r="124" spans="1:26" ht="22.5" customHeight="1" x14ac:dyDescent="0.25">
      <c r="A124" s="177"/>
      <c r="B124" s="177"/>
      <c r="C124" s="177"/>
      <c r="D124" s="177"/>
      <c r="E124" s="177"/>
      <c r="F124" s="177"/>
      <c r="G124" s="177"/>
      <c r="H124" s="208"/>
      <c r="I124" s="208"/>
      <c r="J124" s="208"/>
      <c r="K124" s="208"/>
      <c r="L124" s="208"/>
      <c r="M124" s="208"/>
      <c r="N124" s="208"/>
      <c r="O124" s="2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</row>
    <row r="125" spans="1:26" ht="22.5" customHeight="1" x14ac:dyDescent="0.25">
      <c r="A125" s="177"/>
      <c r="B125" s="177"/>
      <c r="C125" s="177"/>
      <c r="D125" s="177"/>
      <c r="E125" s="177"/>
      <c r="F125" s="177"/>
      <c r="G125" s="177"/>
      <c r="H125" s="208"/>
      <c r="I125" s="208"/>
      <c r="J125" s="208"/>
      <c r="K125" s="208"/>
      <c r="L125" s="208"/>
      <c r="M125" s="208"/>
      <c r="N125" s="208"/>
      <c r="O125" s="2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</row>
    <row r="126" spans="1:26" ht="22.5" customHeight="1" x14ac:dyDescent="0.25">
      <c r="A126" s="177"/>
      <c r="B126" s="177"/>
      <c r="C126" s="177"/>
      <c r="D126" s="177"/>
      <c r="E126" s="177"/>
      <c r="F126" s="177"/>
      <c r="G126" s="177"/>
      <c r="H126" s="208"/>
      <c r="I126" s="208"/>
      <c r="J126" s="208"/>
      <c r="K126" s="208"/>
      <c r="L126" s="208"/>
      <c r="M126" s="208"/>
      <c r="N126" s="208"/>
      <c r="O126" s="2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</row>
    <row r="127" spans="1:26" ht="22.5" customHeight="1" x14ac:dyDescent="0.25">
      <c r="A127" s="177"/>
      <c r="B127" s="177"/>
      <c r="C127" s="177"/>
      <c r="D127" s="177"/>
      <c r="E127" s="177"/>
      <c r="F127" s="177"/>
      <c r="G127" s="177"/>
      <c r="H127" s="208"/>
      <c r="I127" s="208"/>
      <c r="J127" s="208"/>
      <c r="K127" s="208"/>
      <c r="L127" s="208"/>
      <c r="M127" s="208"/>
      <c r="N127" s="208"/>
      <c r="O127" s="2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</row>
    <row r="128" spans="1:26" ht="22.5" customHeight="1" x14ac:dyDescent="0.25">
      <c r="A128" s="177"/>
      <c r="B128" s="177"/>
      <c r="C128" s="177"/>
      <c r="D128" s="177"/>
      <c r="E128" s="177"/>
      <c r="F128" s="177"/>
      <c r="G128" s="177"/>
      <c r="H128" s="208"/>
      <c r="I128" s="208"/>
      <c r="J128" s="208"/>
      <c r="K128" s="208"/>
      <c r="L128" s="208"/>
      <c r="M128" s="208"/>
      <c r="N128" s="208"/>
      <c r="O128" s="2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</row>
    <row r="129" spans="1:26" ht="22.5" customHeight="1" x14ac:dyDescent="0.25">
      <c r="A129" s="177"/>
      <c r="B129" s="177"/>
      <c r="C129" s="177"/>
      <c r="D129" s="177"/>
      <c r="E129" s="177"/>
      <c r="F129" s="177"/>
      <c r="G129" s="177"/>
      <c r="H129" s="208"/>
      <c r="I129" s="208"/>
      <c r="J129" s="208"/>
      <c r="K129" s="208"/>
      <c r="L129" s="208"/>
      <c r="M129" s="208"/>
      <c r="N129" s="208"/>
      <c r="O129" s="2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</row>
    <row r="130" spans="1:26" ht="22.5" customHeight="1" x14ac:dyDescent="0.25">
      <c r="A130" s="177"/>
      <c r="B130" s="177"/>
      <c r="C130" s="177"/>
      <c r="D130" s="177"/>
      <c r="E130" s="177"/>
      <c r="F130" s="177"/>
      <c r="G130" s="177"/>
      <c r="H130" s="208"/>
      <c r="I130" s="208"/>
      <c r="J130" s="208"/>
      <c r="K130" s="208"/>
      <c r="L130" s="208"/>
      <c r="M130" s="208"/>
      <c r="N130" s="208"/>
      <c r="O130" s="2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</row>
    <row r="131" spans="1:26" ht="22.5" customHeight="1" x14ac:dyDescent="0.25">
      <c r="A131" s="177"/>
      <c r="B131" s="177"/>
      <c r="C131" s="177"/>
      <c r="D131" s="177"/>
      <c r="E131" s="177"/>
      <c r="F131" s="177"/>
      <c r="G131" s="177"/>
      <c r="H131" s="208"/>
      <c r="I131" s="208"/>
      <c r="J131" s="208"/>
      <c r="K131" s="208"/>
      <c r="L131" s="208"/>
      <c r="M131" s="208"/>
      <c r="N131" s="208"/>
      <c r="O131" s="2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</row>
    <row r="132" spans="1:26" ht="22.5" customHeight="1" x14ac:dyDescent="0.25">
      <c r="A132" s="177"/>
      <c r="B132" s="177"/>
      <c r="C132" s="177"/>
      <c r="D132" s="177"/>
      <c r="E132" s="177"/>
      <c r="F132" s="177"/>
      <c r="G132" s="177"/>
      <c r="H132" s="208"/>
      <c r="I132" s="208"/>
      <c r="J132" s="208"/>
      <c r="K132" s="208"/>
      <c r="L132" s="208"/>
      <c r="M132" s="208"/>
      <c r="N132" s="208"/>
      <c r="O132" s="2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</row>
    <row r="133" spans="1:26" ht="22.5" customHeight="1" x14ac:dyDescent="0.25">
      <c r="A133" s="177"/>
      <c r="B133" s="177"/>
      <c r="C133" s="177"/>
      <c r="D133" s="177"/>
      <c r="E133" s="177"/>
      <c r="F133" s="177"/>
      <c r="G133" s="177"/>
      <c r="H133" s="208"/>
      <c r="I133" s="208"/>
      <c r="J133" s="208"/>
      <c r="K133" s="208"/>
      <c r="L133" s="208"/>
      <c r="M133" s="208"/>
      <c r="N133" s="208"/>
      <c r="O133" s="2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</row>
    <row r="134" spans="1:26" ht="22.5" customHeight="1" x14ac:dyDescent="0.25">
      <c r="A134" s="177"/>
      <c r="B134" s="177"/>
      <c r="C134" s="177"/>
      <c r="D134" s="177"/>
      <c r="E134" s="177"/>
      <c r="F134" s="177"/>
      <c r="G134" s="177"/>
      <c r="H134" s="208"/>
      <c r="I134" s="208"/>
      <c r="J134" s="208"/>
      <c r="K134" s="208"/>
      <c r="L134" s="208"/>
      <c r="M134" s="208"/>
      <c r="N134" s="208"/>
      <c r="O134" s="2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</row>
    <row r="135" spans="1:26" ht="22.5" customHeight="1" x14ac:dyDescent="0.25">
      <c r="A135" s="177"/>
      <c r="B135" s="177"/>
      <c r="C135" s="177"/>
      <c r="D135" s="177"/>
      <c r="E135" s="177"/>
      <c r="F135" s="177"/>
      <c r="G135" s="177"/>
      <c r="H135" s="208"/>
      <c r="I135" s="208"/>
      <c r="J135" s="208"/>
      <c r="K135" s="208"/>
      <c r="L135" s="208"/>
      <c r="M135" s="208"/>
      <c r="N135" s="208"/>
      <c r="O135" s="2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</row>
    <row r="136" spans="1:26" ht="22.5" customHeight="1" x14ac:dyDescent="0.25">
      <c r="A136" s="177"/>
      <c r="B136" s="177"/>
      <c r="C136" s="177"/>
      <c r="D136" s="177"/>
      <c r="E136" s="177"/>
      <c r="F136" s="177"/>
      <c r="G136" s="177"/>
      <c r="H136" s="208"/>
      <c r="I136" s="208"/>
      <c r="J136" s="208"/>
      <c r="K136" s="208"/>
      <c r="L136" s="208"/>
      <c r="M136" s="208"/>
      <c r="N136" s="208"/>
      <c r="O136" s="2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</row>
    <row r="137" spans="1:26" ht="22.5" customHeight="1" x14ac:dyDescent="0.25">
      <c r="A137" s="177"/>
      <c r="B137" s="177"/>
      <c r="C137" s="177"/>
      <c r="D137" s="177"/>
      <c r="E137" s="177"/>
      <c r="F137" s="177"/>
      <c r="G137" s="177"/>
      <c r="H137" s="208"/>
      <c r="I137" s="208"/>
      <c r="J137" s="208"/>
      <c r="K137" s="208"/>
      <c r="L137" s="208"/>
      <c r="M137" s="208"/>
      <c r="N137" s="208"/>
      <c r="O137" s="2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</row>
    <row r="138" spans="1:26" ht="22.5" customHeight="1" x14ac:dyDescent="0.25">
      <c r="A138" s="177"/>
      <c r="B138" s="177"/>
      <c r="C138" s="177"/>
      <c r="D138" s="177"/>
      <c r="E138" s="177"/>
      <c r="F138" s="177"/>
      <c r="G138" s="177"/>
      <c r="H138" s="208"/>
      <c r="I138" s="208"/>
      <c r="J138" s="208"/>
      <c r="K138" s="208"/>
      <c r="L138" s="208"/>
      <c r="M138" s="208"/>
      <c r="N138" s="208"/>
      <c r="O138" s="2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</row>
    <row r="139" spans="1:26" ht="22.5" customHeight="1" x14ac:dyDescent="0.25">
      <c r="A139" s="177"/>
      <c r="B139" s="177"/>
      <c r="C139" s="177"/>
      <c r="D139" s="177"/>
      <c r="E139" s="177"/>
      <c r="F139" s="177"/>
      <c r="G139" s="177"/>
      <c r="H139" s="208"/>
      <c r="I139" s="208"/>
      <c r="J139" s="208"/>
      <c r="K139" s="208"/>
      <c r="L139" s="208"/>
      <c r="M139" s="208"/>
      <c r="N139" s="208"/>
      <c r="O139" s="2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</row>
    <row r="140" spans="1:26" ht="22.5" customHeight="1" x14ac:dyDescent="0.25">
      <c r="A140" s="177"/>
      <c r="B140" s="177"/>
      <c r="C140" s="177"/>
      <c r="D140" s="177"/>
      <c r="E140" s="177"/>
      <c r="F140" s="177"/>
      <c r="G140" s="177"/>
      <c r="H140" s="208"/>
      <c r="I140" s="208"/>
      <c r="J140" s="208"/>
      <c r="K140" s="208"/>
      <c r="L140" s="208"/>
      <c r="M140" s="208"/>
      <c r="N140" s="208"/>
      <c r="O140" s="2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</row>
    <row r="141" spans="1:26" ht="22.5" customHeight="1" x14ac:dyDescent="0.25">
      <c r="A141" s="177"/>
      <c r="B141" s="177"/>
      <c r="C141" s="177"/>
      <c r="D141" s="177"/>
      <c r="E141" s="177"/>
      <c r="F141" s="177"/>
      <c r="G141" s="177"/>
      <c r="H141" s="208"/>
      <c r="I141" s="208"/>
      <c r="J141" s="208"/>
      <c r="K141" s="208"/>
      <c r="L141" s="208"/>
      <c r="M141" s="208"/>
      <c r="N141" s="208"/>
      <c r="O141" s="2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</row>
    <row r="142" spans="1:26" ht="22.5" customHeight="1" x14ac:dyDescent="0.25">
      <c r="A142" s="177"/>
      <c r="B142" s="177"/>
      <c r="C142" s="177"/>
      <c r="D142" s="177"/>
      <c r="E142" s="177"/>
      <c r="F142" s="177"/>
      <c r="G142" s="177"/>
      <c r="H142" s="208"/>
      <c r="I142" s="208"/>
      <c r="J142" s="208"/>
      <c r="K142" s="208"/>
      <c r="L142" s="208"/>
      <c r="M142" s="208"/>
      <c r="N142" s="208"/>
      <c r="O142" s="2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</row>
    <row r="143" spans="1:26" ht="22.5" customHeight="1" x14ac:dyDescent="0.25">
      <c r="A143" s="177"/>
      <c r="B143" s="177"/>
      <c r="C143" s="177"/>
      <c r="D143" s="177"/>
      <c r="E143" s="177"/>
      <c r="F143" s="177"/>
      <c r="G143" s="177"/>
      <c r="H143" s="208"/>
      <c r="I143" s="208"/>
      <c r="J143" s="208"/>
      <c r="K143" s="208"/>
      <c r="L143" s="208"/>
      <c r="M143" s="208"/>
      <c r="N143" s="208"/>
      <c r="O143" s="2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</row>
    <row r="144" spans="1:26" ht="22.5" customHeight="1" x14ac:dyDescent="0.25">
      <c r="A144" s="177"/>
      <c r="B144" s="177"/>
      <c r="C144" s="177"/>
      <c r="D144" s="177"/>
      <c r="E144" s="177"/>
      <c r="F144" s="177"/>
      <c r="G144" s="177"/>
      <c r="H144" s="208"/>
      <c r="I144" s="208"/>
      <c r="J144" s="208"/>
      <c r="K144" s="208"/>
      <c r="L144" s="208"/>
      <c r="M144" s="208"/>
      <c r="N144" s="208"/>
      <c r="O144" s="2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</row>
    <row r="145" spans="1:26" ht="22.5" customHeight="1" x14ac:dyDescent="0.25">
      <c r="A145" s="177"/>
      <c r="B145" s="177"/>
      <c r="C145" s="177"/>
      <c r="D145" s="177"/>
      <c r="E145" s="177"/>
      <c r="F145" s="177"/>
      <c r="G145" s="177"/>
      <c r="H145" s="208"/>
      <c r="I145" s="208"/>
      <c r="J145" s="208"/>
      <c r="K145" s="208"/>
      <c r="L145" s="208"/>
      <c r="M145" s="208"/>
      <c r="N145" s="208"/>
      <c r="O145" s="2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</row>
    <row r="146" spans="1:26" ht="22.5" customHeight="1" x14ac:dyDescent="0.25">
      <c r="A146" s="177"/>
      <c r="B146" s="177"/>
      <c r="C146" s="177"/>
      <c r="D146" s="177"/>
      <c r="E146" s="177"/>
      <c r="F146" s="177"/>
      <c r="G146" s="177"/>
      <c r="H146" s="208"/>
      <c r="I146" s="208"/>
      <c r="J146" s="208"/>
      <c r="K146" s="208"/>
      <c r="L146" s="208"/>
      <c r="M146" s="208"/>
      <c r="N146" s="208"/>
      <c r="O146" s="2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</row>
    <row r="147" spans="1:26" ht="22.5" customHeight="1" x14ac:dyDescent="0.25">
      <c r="A147" s="177"/>
      <c r="B147" s="177"/>
      <c r="C147" s="177"/>
      <c r="D147" s="177"/>
      <c r="E147" s="177"/>
      <c r="F147" s="177"/>
      <c r="G147" s="177"/>
      <c r="H147" s="208"/>
      <c r="I147" s="208"/>
      <c r="J147" s="208"/>
      <c r="K147" s="208"/>
      <c r="L147" s="208"/>
      <c r="M147" s="208"/>
      <c r="N147" s="208"/>
      <c r="O147" s="2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</row>
    <row r="148" spans="1:26" ht="22.5" customHeight="1" x14ac:dyDescent="0.25">
      <c r="A148" s="177"/>
      <c r="B148" s="177"/>
      <c r="C148" s="177"/>
      <c r="D148" s="177"/>
      <c r="E148" s="177"/>
      <c r="F148" s="177"/>
      <c r="G148" s="177"/>
      <c r="H148" s="208"/>
      <c r="I148" s="208"/>
      <c r="J148" s="208"/>
      <c r="K148" s="208"/>
      <c r="L148" s="208"/>
      <c r="M148" s="208"/>
      <c r="N148" s="208"/>
      <c r="O148" s="2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</row>
    <row r="149" spans="1:26" ht="22.5" customHeight="1" x14ac:dyDescent="0.25">
      <c r="A149" s="177"/>
      <c r="B149" s="177"/>
      <c r="C149" s="177"/>
      <c r="D149" s="177"/>
      <c r="E149" s="177"/>
      <c r="F149" s="177"/>
      <c r="G149" s="177"/>
      <c r="H149" s="208"/>
      <c r="I149" s="208"/>
      <c r="J149" s="208"/>
      <c r="K149" s="208"/>
      <c r="L149" s="208"/>
      <c r="M149" s="208"/>
      <c r="N149" s="208"/>
      <c r="O149" s="2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</row>
    <row r="150" spans="1:26" ht="22.5" customHeight="1" x14ac:dyDescent="0.25">
      <c r="A150" s="177"/>
      <c r="B150" s="177"/>
      <c r="C150" s="177"/>
      <c r="D150" s="177"/>
      <c r="E150" s="177"/>
      <c r="F150" s="177"/>
      <c r="G150" s="177"/>
      <c r="H150" s="208"/>
      <c r="I150" s="208"/>
      <c r="J150" s="208"/>
      <c r="K150" s="208"/>
      <c r="L150" s="208"/>
      <c r="M150" s="208"/>
      <c r="N150" s="208"/>
      <c r="O150" s="2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</row>
    <row r="151" spans="1:26" ht="22.5" customHeight="1" x14ac:dyDescent="0.25">
      <c r="A151" s="177"/>
      <c r="B151" s="177"/>
      <c r="C151" s="177"/>
      <c r="D151" s="177"/>
      <c r="E151" s="177"/>
      <c r="F151" s="177"/>
      <c r="G151" s="177"/>
      <c r="H151" s="208"/>
      <c r="I151" s="208"/>
      <c r="J151" s="208"/>
      <c r="K151" s="208"/>
      <c r="L151" s="208"/>
      <c r="M151" s="208"/>
      <c r="N151" s="208"/>
      <c r="O151" s="2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</row>
    <row r="152" spans="1:26" ht="22.5" customHeight="1" x14ac:dyDescent="0.25">
      <c r="A152" s="177"/>
      <c r="B152" s="177"/>
      <c r="C152" s="177"/>
      <c r="D152" s="177"/>
      <c r="E152" s="177"/>
      <c r="F152" s="177"/>
      <c r="G152" s="177"/>
      <c r="H152" s="208"/>
      <c r="I152" s="208"/>
      <c r="J152" s="208"/>
      <c r="K152" s="208"/>
      <c r="L152" s="208"/>
      <c r="M152" s="208"/>
      <c r="N152" s="208"/>
      <c r="O152" s="2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</row>
    <row r="153" spans="1:26" ht="22.5" customHeight="1" x14ac:dyDescent="0.25">
      <c r="A153" s="177"/>
      <c r="B153" s="177"/>
      <c r="C153" s="177"/>
      <c r="D153" s="177"/>
      <c r="E153" s="177"/>
      <c r="F153" s="177"/>
      <c r="G153" s="177"/>
      <c r="H153" s="208"/>
      <c r="I153" s="208"/>
      <c r="J153" s="208"/>
      <c r="K153" s="208"/>
      <c r="L153" s="208"/>
      <c r="M153" s="208"/>
      <c r="N153" s="208"/>
      <c r="O153" s="2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</row>
    <row r="154" spans="1:26" ht="22.5" customHeight="1" x14ac:dyDescent="0.25">
      <c r="A154" s="177"/>
      <c r="B154" s="177"/>
      <c r="C154" s="177"/>
      <c r="D154" s="177"/>
      <c r="E154" s="177"/>
      <c r="F154" s="177"/>
      <c r="G154" s="177"/>
      <c r="H154" s="208"/>
      <c r="I154" s="208"/>
      <c r="J154" s="208"/>
      <c r="K154" s="208"/>
      <c r="L154" s="208"/>
      <c r="M154" s="208"/>
      <c r="N154" s="208"/>
      <c r="O154" s="2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</row>
    <row r="155" spans="1:26" ht="22.5" customHeight="1" x14ac:dyDescent="0.25">
      <c r="A155" s="177"/>
      <c r="B155" s="177"/>
      <c r="C155" s="177"/>
      <c r="D155" s="177"/>
      <c r="E155" s="177"/>
      <c r="F155" s="177"/>
      <c r="G155" s="177"/>
      <c r="H155" s="208"/>
      <c r="I155" s="208"/>
      <c r="J155" s="208"/>
      <c r="K155" s="208"/>
      <c r="L155" s="208"/>
      <c r="M155" s="208"/>
      <c r="N155" s="208"/>
      <c r="O155" s="2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</row>
    <row r="156" spans="1:26" ht="22.5" customHeight="1" x14ac:dyDescent="0.25">
      <c r="A156" s="177"/>
      <c r="B156" s="177"/>
      <c r="C156" s="177"/>
      <c r="D156" s="177"/>
      <c r="E156" s="177"/>
      <c r="F156" s="177"/>
      <c r="G156" s="177"/>
      <c r="H156" s="208"/>
      <c r="I156" s="208"/>
      <c r="J156" s="208"/>
      <c r="K156" s="208"/>
      <c r="L156" s="208"/>
      <c r="M156" s="208"/>
      <c r="N156" s="208"/>
      <c r="O156" s="2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</row>
    <row r="157" spans="1:26" ht="22.5" customHeight="1" x14ac:dyDescent="0.25">
      <c r="A157" s="177"/>
      <c r="B157" s="177"/>
      <c r="C157" s="177"/>
      <c r="D157" s="177"/>
      <c r="E157" s="177"/>
      <c r="F157" s="177"/>
      <c r="G157" s="177"/>
      <c r="H157" s="208"/>
      <c r="I157" s="208"/>
      <c r="J157" s="208"/>
      <c r="K157" s="208"/>
      <c r="L157" s="208"/>
      <c r="M157" s="208"/>
      <c r="N157" s="208"/>
      <c r="O157" s="2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</row>
    <row r="158" spans="1:26" ht="22.5" customHeight="1" x14ac:dyDescent="0.25">
      <c r="A158" s="177"/>
      <c r="B158" s="177"/>
      <c r="C158" s="177"/>
      <c r="D158" s="177"/>
      <c r="E158" s="177"/>
      <c r="F158" s="177"/>
      <c r="G158" s="177"/>
      <c r="H158" s="208"/>
      <c r="I158" s="208"/>
      <c r="J158" s="208"/>
      <c r="K158" s="208"/>
      <c r="L158" s="208"/>
      <c r="M158" s="208"/>
      <c r="N158" s="208"/>
      <c r="O158" s="2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</row>
    <row r="159" spans="1:26" ht="22.5" customHeight="1" x14ac:dyDescent="0.25">
      <c r="A159" s="177"/>
      <c r="B159" s="177"/>
      <c r="C159" s="177"/>
      <c r="D159" s="177"/>
      <c r="E159" s="177"/>
      <c r="F159" s="177"/>
      <c r="G159" s="177"/>
      <c r="H159" s="208"/>
      <c r="I159" s="208"/>
      <c r="J159" s="208"/>
      <c r="K159" s="208"/>
      <c r="L159" s="208"/>
      <c r="M159" s="208"/>
      <c r="N159" s="208"/>
      <c r="O159" s="2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</row>
    <row r="160" spans="1:26" ht="22.5" customHeight="1" x14ac:dyDescent="0.25">
      <c r="A160" s="177"/>
      <c r="B160" s="177"/>
      <c r="C160" s="177"/>
      <c r="D160" s="177"/>
      <c r="E160" s="177"/>
      <c r="F160" s="177"/>
      <c r="G160" s="177"/>
      <c r="H160" s="208"/>
      <c r="I160" s="208"/>
      <c r="J160" s="208"/>
      <c r="K160" s="208"/>
      <c r="L160" s="208"/>
      <c r="M160" s="208"/>
      <c r="N160" s="208"/>
      <c r="O160" s="2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</row>
    <row r="161" spans="1:26" ht="22.5" customHeight="1" x14ac:dyDescent="0.25">
      <c r="A161" s="177"/>
      <c r="B161" s="177"/>
      <c r="C161" s="177"/>
      <c r="D161" s="177"/>
      <c r="E161" s="177"/>
      <c r="F161" s="177"/>
      <c r="G161" s="177"/>
      <c r="H161" s="208"/>
      <c r="I161" s="208"/>
      <c r="J161" s="208"/>
      <c r="K161" s="208"/>
      <c r="L161" s="208"/>
      <c r="M161" s="208"/>
      <c r="N161" s="208"/>
      <c r="O161" s="2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</row>
    <row r="162" spans="1:26" ht="22.5" customHeight="1" x14ac:dyDescent="0.25">
      <c r="A162" s="177"/>
      <c r="B162" s="177"/>
      <c r="C162" s="177"/>
      <c r="D162" s="177"/>
      <c r="E162" s="177"/>
      <c r="F162" s="177"/>
      <c r="G162" s="177"/>
      <c r="H162" s="208"/>
      <c r="I162" s="208"/>
      <c r="J162" s="208"/>
      <c r="K162" s="208"/>
      <c r="L162" s="208"/>
      <c r="M162" s="208"/>
      <c r="N162" s="208"/>
      <c r="O162" s="2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</row>
    <row r="163" spans="1:26" ht="22.5" customHeight="1" x14ac:dyDescent="0.25">
      <c r="A163" s="177"/>
      <c r="B163" s="177"/>
      <c r="C163" s="177"/>
      <c r="D163" s="177"/>
      <c r="E163" s="177"/>
      <c r="F163" s="177"/>
      <c r="G163" s="177"/>
      <c r="H163" s="208"/>
      <c r="I163" s="208"/>
      <c r="J163" s="208"/>
      <c r="K163" s="208"/>
      <c r="L163" s="208"/>
      <c r="M163" s="208"/>
      <c r="N163" s="208"/>
      <c r="O163" s="2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</row>
    <row r="164" spans="1:26" ht="22.5" customHeight="1" x14ac:dyDescent="0.25">
      <c r="A164" s="177"/>
      <c r="B164" s="177"/>
      <c r="C164" s="177"/>
      <c r="D164" s="177"/>
      <c r="E164" s="177"/>
      <c r="F164" s="177"/>
      <c r="G164" s="177"/>
      <c r="H164" s="208"/>
      <c r="I164" s="208"/>
      <c r="J164" s="208"/>
      <c r="K164" s="208"/>
      <c r="L164" s="208"/>
      <c r="M164" s="208"/>
      <c r="N164" s="208"/>
      <c r="O164" s="2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</row>
    <row r="165" spans="1:26" ht="22.5" customHeight="1" x14ac:dyDescent="0.25">
      <c r="A165" s="177"/>
      <c r="B165" s="177"/>
      <c r="C165" s="177"/>
      <c r="D165" s="177"/>
      <c r="E165" s="177"/>
      <c r="F165" s="177"/>
      <c r="G165" s="177"/>
      <c r="H165" s="208"/>
      <c r="I165" s="208"/>
      <c r="J165" s="208"/>
      <c r="K165" s="208"/>
      <c r="L165" s="208"/>
      <c r="M165" s="208"/>
      <c r="N165" s="208"/>
      <c r="O165" s="2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</row>
    <row r="166" spans="1:26" ht="22.5" customHeight="1" x14ac:dyDescent="0.25">
      <c r="A166" s="177"/>
      <c r="B166" s="177"/>
      <c r="C166" s="177"/>
      <c r="D166" s="177"/>
      <c r="E166" s="177"/>
      <c r="F166" s="177"/>
      <c r="G166" s="177"/>
      <c r="H166" s="208"/>
      <c r="I166" s="208"/>
      <c r="J166" s="208"/>
      <c r="K166" s="208"/>
      <c r="L166" s="208"/>
      <c r="M166" s="208"/>
      <c r="N166" s="208"/>
      <c r="O166" s="2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</row>
    <row r="167" spans="1:26" ht="22.5" customHeight="1" x14ac:dyDescent="0.25">
      <c r="A167" s="177"/>
      <c r="B167" s="177"/>
      <c r="C167" s="177"/>
      <c r="D167" s="177"/>
      <c r="E167" s="177"/>
      <c r="F167" s="177"/>
      <c r="G167" s="177"/>
      <c r="H167" s="208"/>
      <c r="I167" s="208"/>
      <c r="J167" s="208"/>
      <c r="K167" s="208"/>
      <c r="L167" s="208"/>
      <c r="M167" s="208"/>
      <c r="N167" s="208"/>
      <c r="O167" s="2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</row>
    <row r="168" spans="1:26" ht="22.5" customHeight="1" x14ac:dyDescent="0.25">
      <c r="A168" s="177"/>
      <c r="B168" s="177"/>
      <c r="C168" s="177"/>
      <c r="D168" s="177"/>
      <c r="E168" s="177"/>
      <c r="F168" s="177"/>
      <c r="G168" s="177"/>
      <c r="H168" s="208"/>
      <c r="I168" s="208"/>
      <c r="J168" s="208"/>
      <c r="K168" s="208"/>
      <c r="L168" s="208"/>
      <c r="M168" s="208"/>
      <c r="N168" s="208"/>
      <c r="O168" s="2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</row>
    <row r="169" spans="1:26" ht="22.5" customHeight="1" x14ac:dyDescent="0.25">
      <c r="A169" s="177"/>
      <c r="B169" s="177"/>
      <c r="C169" s="177"/>
      <c r="D169" s="177"/>
      <c r="E169" s="177"/>
      <c r="F169" s="177"/>
      <c r="G169" s="177"/>
      <c r="H169" s="208"/>
      <c r="I169" s="208"/>
      <c r="J169" s="208"/>
      <c r="K169" s="208"/>
      <c r="L169" s="208"/>
      <c r="M169" s="208"/>
      <c r="N169" s="208"/>
      <c r="O169" s="2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</row>
    <row r="170" spans="1:26" ht="22.5" customHeight="1" x14ac:dyDescent="0.25">
      <c r="A170" s="177"/>
      <c r="B170" s="177"/>
      <c r="C170" s="177"/>
      <c r="D170" s="177"/>
      <c r="E170" s="177"/>
      <c r="F170" s="177"/>
      <c r="G170" s="177"/>
      <c r="H170" s="208"/>
      <c r="I170" s="208"/>
      <c r="J170" s="208"/>
      <c r="K170" s="208"/>
      <c r="L170" s="208"/>
      <c r="M170" s="208"/>
      <c r="N170" s="208"/>
      <c r="O170" s="2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</row>
    <row r="171" spans="1:26" ht="22.5" customHeight="1" x14ac:dyDescent="0.25">
      <c r="A171" s="177"/>
      <c r="B171" s="177"/>
      <c r="C171" s="177"/>
      <c r="D171" s="177"/>
      <c r="E171" s="177"/>
      <c r="F171" s="177"/>
      <c r="G171" s="177"/>
      <c r="H171" s="208"/>
      <c r="I171" s="208"/>
      <c r="J171" s="208"/>
      <c r="K171" s="208"/>
      <c r="L171" s="208"/>
      <c r="M171" s="208"/>
      <c r="N171" s="208"/>
      <c r="O171" s="2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</row>
    <row r="172" spans="1:26" ht="22.5" customHeight="1" x14ac:dyDescent="0.25">
      <c r="A172" s="177"/>
      <c r="B172" s="177"/>
      <c r="C172" s="177"/>
      <c r="D172" s="177"/>
      <c r="E172" s="177"/>
      <c r="F172" s="177"/>
      <c r="G172" s="177"/>
      <c r="H172" s="208"/>
      <c r="I172" s="208"/>
      <c r="J172" s="208"/>
      <c r="K172" s="208"/>
      <c r="L172" s="208"/>
      <c r="M172" s="208"/>
      <c r="N172" s="208"/>
      <c r="O172" s="2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</row>
    <row r="173" spans="1:26" ht="22.5" customHeight="1" x14ac:dyDescent="0.25">
      <c r="A173" s="177"/>
      <c r="B173" s="177"/>
      <c r="C173" s="177"/>
      <c r="D173" s="177"/>
      <c r="E173" s="177"/>
      <c r="F173" s="177"/>
      <c r="G173" s="177"/>
      <c r="H173" s="208"/>
      <c r="I173" s="208"/>
      <c r="J173" s="208"/>
      <c r="K173" s="208"/>
      <c r="L173" s="208"/>
      <c r="M173" s="208"/>
      <c r="N173" s="208"/>
      <c r="O173" s="2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</row>
    <row r="174" spans="1:26" ht="22.5" customHeight="1" x14ac:dyDescent="0.25">
      <c r="A174" s="177"/>
      <c r="B174" s="177"/>
      <c r="C174" s="177"/>
      <c r="D174" s="177"/>
      <c r="E174" s="177"/>
      <c r="F174" s="177"/>
      <c r="G174" s="177"/>
      <c r="H174" s="208"/>
      <c r="I174" s="208"/>
      <c r="J174" s="208"/>
      <c r="K174" s="208"/>
      <c r="L174" s="208"/>
      <c r="M174" s="208"/>
      <c r="N174" s="208"/>
      <c r="O174" s="2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</row>
    <row r="175" spans="1:26" ht="22.5" customHeight="1" x14ac:dyDescent="0.25">
      <c r="A175" s="177"/>
      <c r="B175" s="177"/>
      <c r="C175" s="177"/>
      <c r="D175" s="177"/>
      <c r="E175" s="177"/>
      <c r="F175" s="177"/>
      <c r="G175" s="177"/>
      <c r="H175" s="208"/>
      <c r="I175" s="208"/>
      <c r="J175" s="208"/>
      <c r="K175" s="208"/>
      <c r="L175" s="208"/>
      <c r="M175" s="208"/>
      <c r="N175" s="208"/>
      <c r="O175" s="2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</row>
    <row r="176" spans="1:26" ht="22.5" customHeight="1" x14ac:dyDescent="0.25">
      <c r="A176" s="177"/>
      <c r="B176" s="177"/>
      <c r="C176" s="177"/>
      <c r="D176" s="177"/>
      <c r="E176" s="177"/>
      <c r="F176" s="177"/>
      <c r="G176" s="177"/>
      <c r="H176" s="208"/>
      <c r="I176" s="208"/>
      <c r="J176" s="208"/>
      <c r="K176" s="208"/>
      <c r="L176" s="208"/>
      <c r="M176" s="208"/>
      <c r="N176" s="208"/>
      <c r="O176" s="2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</row>
    <row r="177" spans="1:26" ht="22.5" customHeight="1" x14ac:dyDescent="0.25">
      <c r="A177" s="177"/>
      <c r="B177" s="177"/>
      <c r="C177" s="177"/>
      <c r="D177" s="177"/>
      <c r="E177" s="177"/>
      <c r="F177" s="177"/>
      <c r="G177" s="177"/>
      <c r="H177" s="208"/>
      <c r="I177" s="208"/>
      <c r="J177" s="208"/>
      <c r="K177" s="208"/>
      <c r="L177" s="208"/>
      <c r="M177" s="208"/>
      <c r="N177" s="208"/>
      <c r="O177" s="2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</row>
    <row r="178" spans="1:26" ht="22.5" customHeight="1" x14ac:dyDescent="0.25">
      <c r="A178" s="177"/>
      <c r="B178" s="177"/>
      <c r="C178" s="177"/>
      <c r="D178" s="177"/>
      <c r="E178" s="177"/>
      <c r="F178" s="177"/>
      <c r="G178" s="177"/>
      <c r="H178" s="208"/>
      <c r="I178" s="208"/>
      <c r="J178" s="208"/>
      <c r="K178" s="208"/>
      <c r="L178" s="208"/>
      <c r="M178" s="208"/>
      <c r="N178" s="208"/>
      <c r="O178" s="2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</row>
    <row r="179" spans="1:26" ht="22.5" customHeight="1" x14ac:dyDescent="0.25">
      <c r="A179" s="177"/>
      <c r="B179" s="177"/>
      <c r="C179" s="177"/>
      <c r="D179" s="177"/>
      <c r="E179" s="177"/>
      <c r="F179" s="177"/>
      <c r="G179" s="177"/>
      <c r="H179" s="208"/>
      <c r="I179" s="208"/>
      <c r="J179" s="208"/>
      <c r="K179" s="208"/>
      <c r="L179" s="208"/>
      <c r="M179" s="208"/>
      <c r="N179" s="208"/>
      <c r="O179" s="2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</row>
    <row r="180" spans="1:26" ht="22.5" customHeight="1" x14ac:dyDescent="0.25">
      <c r="A180" s="177"/>
      <c r="B180" s="177"/>
      <c r="C180" s="177"/>
      <c r="D180" s="177"/>
      <c r="E180" s="177"/>
      <c r="F180" s="177"/>
      <c r="G180" s="177"/>
      <c r="H180" s="208"/>
      <c r="I180" s="208"/>
      <c r="J180" s="208"/>
      <c r="K180" s="208"/>
      <c r="L180" s="208"/>
      <c r="M180" s="208"/>
      <c r="N180" s="208"/>
      <c r="O180" s="2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</row>
    <row r="181" spans="1:26" ht="22.5" customHeight="1" x14ac:dyDescent="0.25">
      <c r="A181" s="177"/>
      <c r="B181" s="177"/>
      <c r="C181" s="177"/>
      <c r="D181" s="177"/>
      <c r="E181" s="177"/>
      <c r="F181" s="177"/>
      <c r="G181" s="177"/>
      <c r="H181" s="208"/>
      <c r="I181" s="208"/>
      <c r="J181" s="208"/>
      <c r="K181" s="208"/>
      <c r="L181" s="208"/>
      <c r="M181" s="208"/>
      <c r="N181" s="208"/>
      <c r="O181" s="2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</row>
    <row r="182" spans="1:26" ht="22.5" customHeight="1" x14ac:dyDescent="0.25">
      <c r="A182" s="177"/>
      <c r="B182" s="177"/>
      <c r="C182" s="177"/>
      <c r="D182" s="177"/>
      <c r="E182" s="177"/>
      <c r="F182" s="177"/>
      <c r="G182" s="177"/>
      <c r="H182" s="208"/>
      <c r="I182" s="208"/>
      <c r="J182" s="208"/>
      <c r="K182" s="208"/>
      <c r="L182" s="208"/>
      <c r="M182" s="208"/>
      <c r="N182" s="208"/>
      <c r="O182" s="2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</row>
    <row r="183" spans="1:26" ht="22.5" customHeight="1" x14ac:dyDescent="0.25">
      <c r="A183" s="177"/>
      <c r="B183" s="177"/>
      <c r="C183" s="177"/>
      <c r="D183" s="177"/>
      <c r="E183" s="177"/>
      <c r="F183" s="177"/>
      <c r="G183" s="177"/>
      <c r="H183" s="208"/>
      <c r="I183" s="208"/>
      <c r="J183" s="208"/>
      <c r="K183" s="208"/>
      <c r="L183" s="208"/>
      <c r="M183" s="208"/>
      <c r="N183" s="208"/>
      <c r="O183" s="2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</row>
    <row r="184" spans="1:26" ht="22.5" customHeight="1" x14ac:dyDescent="0.25">
      <c r="A184" s="177"/>
      <c r="B184" s="177"/>
      <c r="C184" s="177"/>
      <c r="D184" s="177"/>
      <c r="E184" s="177"/>
      <c r="F184" s="177"/>
      <c r="G184" s="177"/>
      <c r="H184" s="208"/>
      <c r="I184" s="208"/>
      <c r="J184" s="208"/>
      <c r="K184" s="208"/>
      <c r="L184" s="208"/>
      <c r="M184" s="208"/>
      <c r="N184" s="208"/>
      <c r="O184" s="2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</row>
    <row r="185" spans="1:26" ht="22.5" customHeight="1" x14ac:dyDescent="0.25">
      <c r="A185" s="177"/>
      <c r="B185" s="177"/>
      <c r="C185" s="177"/>
      <c r="D185" s="177"/>
      <c r="E185" s="177"/>
      <c r="F185" s="177"/>
      <c r="G185" s="177"/>
      <c r="H185" s="208"/>
      <c r="I185" s="208"/>
      <c r="J185" s="208"/>
      <c r="K185" s="208"/>
      <c r="L185" s="208"/>
      <c r="M185" s="208"/>
      <c r="N185" s="208"/>
      <c r="O185" s="2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</row>
    <row r="186" spans="1:26" ht="22.5" customHeight="1" x14ac:dyDescent="0.25">
      <c r="A186" s="177"/>
      <c r="B186" s="177"/>
      <c r="C186" s="177"/>
      <c r="D186" s="177"/>
      <c r="E186" s="177"/>
      <c r="F186" s="177"/>
      <c r="G186" s="177"/>
      <c r="H186" s="208"/>
      <c r="I186" s="208"/>
      <c r="J186" s="208"/>
      <c r="K186" s="208"/>
      <c r="L186" s="208"/>
      <c r="M186" s="208"/>
      <c r="N186" s="208"/>
      <c r="O186" s="2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</row>
    <row r="187" spans="1:26" ht="22.5" customHeight="1" x14ac:dyDescent="0.25">
      <c r="A187" s="177"/>
      <c r="B187" s="177"/>
      <c r="C187" s="177"/>
      <c r="D187" s="177"/>
      <c r="E187" s="177"/>
      <c r="F187" s="177"/>
      <c r="G187" s="177"/>
      <c r="H187" s="208"/>
      <c r="I187" s="208"/>
      <c r="J187" s="208"/>
      <c r="K187" s="208"/>
      <c r="L187" s="208"/>
      <c r="M187" s="208"/>
      <c r="N187" s="208"/>
      <c r="O187" s="2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</row>
    <row r="188" spans="1:26" ht="22.5" customHeight="1" x14ac:dyDescent="0.25">
      <c r="A188" s="177"/>
      <c r="B188" s="177"/>
      <c r="C188" s="177"/>
      <c r="D188" s="177"/>
      <c r="E188" s="177"/>
      <c r="F188" s="177"/>
      <c r="G188" s="177"/>
      <c r="H188" s="208"/>
      <c r="I188" s="208"/>
      <c r="J188" s="208"/>
      <c r="K188" s="208"/>
      <c r="L188" s="208"/>
      <c r="M188" s="208"/>
      <c r="N188" s="208"/>
      <c r="O188" s="2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</row>
    <row r="189" spans="1:26" ht="22.5" customHeight="1" x14ac:dyDescent="0.25">
      <c r="A189" s="177"/>
      <c r="B189" s="177"/>
      <c r="C189" s="177"/>
      <c r="D189" s="177"/>
      <c r="E189" s="177"/>
      <c r="F189" s="177"/>
      <c r="G189" s="177"/>
      <c r="H189" s="208"/>
      <c r="I189" s="208"/>
      <c r="J189" s="208"/>
      <c r="K189" s="208"/>
      <c r="L189" s="208"/>
      <c r="M189" s="208"/>
      <c r="N189" s="208"/>
      <c r="O189" s="2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</row>
    <row r="190" spans="1:26" ht="22.5" customHeight="1" x14ac:dyDescent="0.25">
      <c r="A190" s="177"/>
      <c r="B190" s="177"/>
      <c r="C190" s="177"/>
      <c r="D190" s="177"/>
      <c r="E190" s="177"/>
      <c r="F190" s="177"/>
      <c r="G190" s="177"/>
      <c r="H190" s="208"/>
      <c r="I190" s="208"/>
      <c r="J190" s="208"/>
      <c r="K190" s="208"/>
      <c r="L190" s="208"/>
      <c r="M190" s="208"/>
      <c r="N190" s="208"/>
      <c r="O190" s="2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</row>
    <row r="191" spans="1:26" ht="22.5" customHeight="1" x14ac:dyDescent="0.25">
      <c r="A191" s="177"/>
      <c r="B191" s="177"/>
      <c r="C191" s="177"/>
      <c r="D191" s="177"/>
      <c r="E191" s="177"/>
      <c r="F191" s="177"/>
      <c r="G191" s="177"/>
      <c r="H191" s="208"/>
      <c r="I191" s="208"/>
      <c r="J191" s="208"/>
      <c r="K191" s="208"/>
      <c r="L191" s="208"/>
      <c r="M191" s="208"/>
      <c r="N191" s="208"/>
      <c r="O191" s="2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</row>
    <row r="192" spans="1:26" ht="22.5" customHeight="1" x14ac:dyDescent="0.25">
      <c r="A192" s="177"/>
      <c r="B192" s="177"/>
      <c r="C192" s="177"/>
      <c r="D192" s="177"/>
      <c r="E192" s="177"/>
      <c r="F192" s="177"/>
      <c r="G192" s="177"/>
      <c r="H192" s="208"/>
      <c r="I192" s="208"/>
      <c r="J192" s="208"/>
      <c r="K192" s="208"/>
      <c r="L192" s="208"/>
      <c r="M192" s="208"/>
      <c r="N192" s="208"/>
      <c r="O192" s="2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</row>
    <row r="193" spans="1:26" ht="22.5" customHeight="1" x14ac:dyDescent="0.25">
      <c r="A193" s="177"/>
      <c r="B193" s="177"/>
      <c r="C193" s="177"/>
      <c r="D193" s="177"/>
      <c r="E193" s="177"/>
      <c r="F193" s="177"/>
      <c r="G193" s="177"/>
      <c r="H193" s="208"/>
      <c r="I193" s="208"/>
      <c r="J193" s="208"/>
      <c r="K193" s="208"/>
      <c r="L193" s="208"/>
      <c r="M193" s="208"/>
      <c r="N193" s="208"/>
      <c r="O193" s="2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</row>
    <row r="194" spans="1:26" ht="22.5" customHeight="1" x14ac:dyDescent="0.25">
      <c r="A194" s="177"/>
      <c r="B194" s="177"/>
      <c r="C194" s="177"/>
      <c r="D194" s="177"/>
      <c r="E194" s="177"/>
      <c r="F194" s="177"/>
      <c r="G194" s="177"/>
      <c r="H194" s="208"/>
      <c r="I194" s="208"/>
      <c r="J194" s="208"/>
      <c r="K194" s="208"/>
      <c r="L194" s="208"/>
      <c r="M194" s="208"/>
      <c r="N194" s="208"/>
      <c r="O194" s="2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</row>
    <row r="195" spans="1:26" ht="22.5" customHeight="1" x14ac:dyDescent="0.25">
      <c r="A195" s="177"/>
      <c r="B195" s="177"/>
      <c r="C195" s="177"/>
      <c r="D195" s="177"/>
      <c r="E195" s="177"/>
      <c r="F195" s="177"/>
      <c r="G195" s="177"/>
      <c r="H195" s="208"/>
      <c r="I195" s="208"/>
      <c r="J195" s="208"/>
      <c r="K195" s="208"/>
      <c r="L195" s="208"/>
      <c r="M195" s="208"/>
      <c r="N195" s="208"/>
      <c r="O195" s="2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</row>
    <row r="196" spans="1:26" ht="22.5" customHeight="1" x14ac:dyDescent="0.25">
      <c r="A196" s="177"/>
      <c r="B196" s="177"/>
      <c r="C196" s="177"/>
      <c r="D196" s="177"/>
      <c r="E196" s="177"/>
      <c r="F196" s="177"/>
      <c r="G196" s="177"/>
      <c r="H196" s="208"/>
      <c r="I196" s="208"/>
      <c r="J196" s="208"/>
      <c r="K196" s="208"/>
      <c r="L196" s="208"/>
      <c r="M196" s="208"/>
      <c r="N196" s="208"/>
      <c r="O196" s="2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</row>
    <row r="197" spans="1:26" ht="22.5" customHeight="1" x14ac:dyDescent="0.25">
      <c r="A197" s="177"/>
      <c r="B197" s="177"/>
      <c r="C197" s="177"/>
      <c r="D197" s="177"/>
      <c r="E197" s="177"/>
      <c r="F197" s="177"/>
      <c r="G197" s="177"/>
      <c r="H197" s="208"/>
      <c r="I197" s="208"/>
      <c r="J197" s="208"/>
      <c r="K197" s="208"/>
      <c r="L197" s="208"/>
      <c r="M197" s="208"/>
      <c r="N197" s="208"/>
      <c r="O197" s="2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</row>
    <row r="198" spans="1:26" ht="22.5" customHeight="1" x14ac:dyDescent="0.25">
      <c r="A198" s="177"/>
      <c r="B198" s="177"/>
      <c r="C198" s="177"/>
      <c r="D198" s="177"/>
      <c r="E198" s="177"/>
      <c r="F198" s="177"/>
      <c r="G198" s="177"/>
      <c r="H198" s="208"/>
      <c r="I198" s="208"/>
      <c r="J198" s="208"/>
      <c r="K198" s="208"/>
      <c r="L198" s="208"/>
      <c r="M198" s="208"/>
      <c r="N198" s="208"/>
      <c r="O198" s="2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</row>
    <row r="199" spans="1:26" ht="22.5" customHeight="1" x14ac:dyDescent="0.25">
      <c r="A199" s="177"/>
      <c r="B199" s="177"/>
      <c r="C199" s="177"/>
      <c r="D199" s="177"/>
      <c r="E199" s="177"/>
      <c r="F199" s="177"/>
      <c r="G199" s="177"/>
      <c r="H199" s="208"/>
      <c r="I199" s="208"/>
      <c r="J199" s="208"/>
      <c r="K199" s="208"/>
      <c r="L199" s="208"/>
      <c r="M199" s="208"/>
      <c r="N199" s="208"/>
      <c r="O199" s="2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</row>
    <row r="200" spans="1:26" ht="22.5" customHeight="1" x14ac:dyDescent="0.25">
      <c r="A200" s="177"/>
      <c r="B200" s="177"/>
      <c r="C200" s="177"/>
      <c r="D200" s="177"/>
      <c r="E200" s="177"/>
      <c r="F200" s="177"/>
      <c r="G200" s="177"/>
      <c r="H200" s="208"/>
      <c r="I200" s="208"/>
      <c r="J200" s="208"/>
      <c r="K200" s="208"/>
      <c r="L200" s="208"/>
      <c r="M200" s="208"/>
      <c r="N200" s="208"/>
      <c r="O200" s="2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</row>
    <row r="201" spans="1:26" ht="22.5" customHeight="1" x14ac:dyDescent="0.25">
      <c r="A201" s="177"/>
      <c r="B201" s="177"/>
      <c r="C201" s="177"/>
      <c r="D201" s="177"/>
      <c r="E201" s="177"/>
      <c r="F201" s="177"/>
      <c r="G201" s="177"/>
      <c r="H201" s="208"/>
      <c r="I201" s="208"/>
      <c r="J201" s="208"/>
      <c r="K201" s="208"/>
      <c r="L201" s="208"/>
      <c r="M201" s="208"/>
      <c r="N201" s="208"/>
      <c r="O201" s="2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</row>
    <row r="202" spans="1:26" ht="22.5" customHeight="1" x14ac:dyDescent="0.25">
      <c r="A202" s="177"/>
      <c r="B202" s="177"/>
      <c r="C202" s="177"/>
      <c r="D202" s="177"/>
      <c r="E202" s="177"/>
      <c r="F202" s="177"/>
      <c r="G202" s="177"/>
      <c r="H202" s="208"/>
      <c r="I202" s="208"/>
      <c r="J202" s="208"/>
      <c r="K202" s="208"/>
      <c r="L202" s="208"/>
      <c r="M202" s="208"/>
      <c r="N202" s="208"/>
      <c r="O202" s="2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</row>
    <row r="203" spans="1:26" ht="22.5" customHeight="1" x14ac:dyDescent="0.25">
      <c r="A203" s="177"/>
      <c r="B203" s="177"/>
      <c r="C203" s="177"/>
      <c r="D203" s="177"/>
      <c r="E203" s="177"/>
      <c r="F203" s="177"/>
      <c r="G203" s="177"/>
      <c r="H203" s="208"/>
      <c r="I203" s="208"/>
      <c r="J203" s="208"/>
      <c r="K203" s="208"/>
      <c r="L203" s="208"/>
      <c r="M203" s="208"/>
      <c r="N203" s="208"/>
      <c r="O203" s="2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</row>
    <row r="204" spans="1:26" ht="22.5" customHeight="1" x14ac:dyDescent="0.25">
      <c r="A204" s="177"/>
      <c r="B204" s="177"/>
      <c r="C204" s="177"/>
      <c r="D204" s="177"/>
      <c r="E204" s="177"/>
      <c r="F204" s="177"/>
      <c r="G204" s="177"/>
      <c r="H204" s="208"/>
      <c r="I204" s="208"/>
      <c r="J204" s="208"/>
      <c r="K204" s="208"/>
      <c r="L204" s="208"/>
      <c r="M204" s="208"/>
      <c r="N204" s="208"/>
      <c r="O204" s="2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</row>
    <row r="205" spans="1:26" ht="22.5" customHeight="1" x14ac:dyDescent="0.25">
      <c r="A205" s="177"/>
      <c r="B205" s="177"/>
      <c r="C205" s="177"/>
      <c r="D205" s="177"/>
      <c r="E205" s="177"/>
      <c r="F205" s="177"/>
      <c r="G205" s="177"/>
      <c r="H205" s="208"/>
      <c r="I205" s="208"/>
      <c r="J205" s="208"/>
      <c r="K205" s="208"/>
      <c r="L205" s="208"/>
      <c r="M205" s="208"/>
      <c r="N205" s="208"/>
      <c r="O205" s="2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</row>
    <row r="206" spans="1:26" ht="22.5" customHeight="1" x14ac:dyDescent="0.25">
      <c r="A206" s="177"/>
      <c r="B206" s="177"/>
      <c r="C206" s="177"/>
      <c r="D206" s="177"/>
      <c r="E206" s="177"/>
      <c r="F206" s="177"/>
      <c r="G206" s="177"/>
      <c r="H206" s="208"/>
      <c r="I206" s="208"/>
      <c r="J206" s="208"/>
      <c r="K206" s="208"/>
      <c r="L206" s="208"/>
      <c r="M206" s="208"/>
      <c r="N206" s="208"/>
      <c r="O206" s="2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</row>
    <row r="207" spans="1:26" ht="22.5" customHeight="1" x14ac:dyDescent="0.25">
      <c r="A207" s="177"/>
      <c r="B207" s="177"/>
      <c r="C207" s="177"/>
      <c r="D207" s="177"/>
      <c r="E207" s="177"/>
      <c r="F207" s="177"/>
      <c r="G207" s="177"/>
      <c r="H207" s="208"/>
      <c r="I207" s="208"/>
      <c r="J207" s="208"/>
      <c r="K207" s="208"/>
      <c r="L207" s="208"/>
      <c r="M207" s="208"/>
      <c r="N207" s="208"/>
      <c r="O207" s="2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</row>
    <row r="208" spans="1:26" ht="22.5" customHeight="1" x14ac:dyDescent="0.25">
      <c r="A208" s="177"/>
      <c r="B208" s="177"/>
      <c r="C208" s="177"/>
      <c r="D208" s="177"/>
      <c r="E208" s="177"/>
      <c r="F208" s="177"/>
      <c r="G208" s="177"/>
      <c r="H208" s="208"/>
      <c r="I208" s="208"/>
      <c r="J208" s="208"/>
      <c r="K208" s="208"/>
      <c r="L208" s="208"/>
      <c r="M208" s="208"/>
      <c r="N208" s="208"/>
      <c r="O208" s="2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</row>
    <row r="209" spans="1:26" ht="22.5" customHeight="1" x14ac:dyDescent="0.25">
      <c r="A209" s="177"/>
      <c r="B209" s="177"/>
      <c r="C209" s="177"/>
      <c r="D209" s="177"/>
      <c r="E209" s="177"/>
      <c r="F209" s="177"/>
      <c r="G209" s="177"/>
      <c r="H209" s="208"/>
      <c r="I209" s="208"/>
      <c r="J209" s="208"/>
      <c r="K209" s="208"/>
      <c r="L209" s="208"/>
      <c r="M209" s="208"/>
      <c r="N209" s="208"/>
      <c r="O209" s="2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</row>
    <row r="210" spans="1:26" ht="22.5" customHeight="1" x14ac:dyDescent="0.25">
      <c r="A210" s="177"/>
      <c r="B210" s="177"/>
      <c r="C210" s="177"/>
      <c r="D210" s="177"/>
      <c r="E210" s="177"/>
      <c r="F210" s="177"/>
      <c r="G210" s="177"/>
      <c r="H210" s="208"/>
      <c r="I210" s="208"/>
      <c r="J210" s="208"/>
      <c r="K210" s="208"/>
      <c r="L210" s="208"/>
      <c r="M210" s="208"/>
      <c r="N210" s="208"/>
      <c r="O210" s="2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</row>
    <row r="211" spans="1:26" ht="22.5" customHeight="1" x14ac:dyDescent="0.25">
      <c r="A211" s="177"/>
      <c r="B211" s="177"/>
      <c r="C211" s="177"/>
      <c r="D211" s="177"/>
      <c r="E211" s="177"/>
      <c r="F211" s="177"/>
      <c r="G211" s="177"/>
      <c r="H211" s="208"/>
      <c r="I211" s="208"/>
      <c r="J211" s="208"/>
      <c r="K211" s="208"/>
      <c r="L211" s="208"/>
      <c r="M211" s="208"/>
      <c r="N211" s="208"/>
      <c r="O211" s="2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</row>
    <row r="212" spans="1:26" ht="22.5" customHeight="1" x14ac:dyDescent="0.25">
      <c r="A212" s="177"/>
      <c r="B212" s="177"/>
      <c r="C212" s="177"/>
      <c r="D212" s="177"/>
      <c r="E212" s="177"/>
      <c r="F212" s="177"/>
      <c r="G212" s="177"/>
      <c r="H212" s="208"/>
      <c r="I212" s="208"/>
      <c r="J212" s="208"/>
      <c r="K212" s="208"/>
      <c r="L212" s="208"/>
      <c r="M212" s="208"/>
      <c r="N212" s="208"/>
      <c r="O212" s="2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</row>
    <row r="213" spans="1:26" ht="22.5" customHeight="1" x14ac:dyDescent="0.25">
      <c r="A213" s="177"/>
      <c r="B213" s="177"/>
      <c r="C213" s="177"/>
      <c r="D213" s="177"/>
      <c r="E213" s="177"/>
      <c r="F213" s="177"/>
      <c r="G213" s="177"/>
      <c r="H213" s="208"/>
      <c r="I213" s="208"/>
      <c r="J213" s="208"/>
      <c r="K213" s="208"/>
      <c r="L213" s="208"/>
      <c r="M213" s="208"/>
      <c r="N213" s="208"/>
      <c r="O213" s="2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</row>
    <row r="214" spans="1:26" ht="22.5" customHeight="1" x14ac:dyDescent="0.25">
      <c r="A214" s="177"/>
      <c r="B214" s="177"/>
      <c r="C214" s="177"/>
      <c r="D214" s="177"/>
      <c r="E214" s="177"/>
      <c r="F214" s="177"/>
      <c r="G214" s="177"/>
      <c r="H214" s="208"/>
      <c r="I214" s="208"/>
      <c r="J214" s="208"/>
      <c r="K214" s="208"/>
      <c r="L214" s="208"/>
      <c r="M214" s="208"/>
      <c r="N214" s="208"/>
      <c r="O214" s="27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</row>
    <row r="215" spans="1:26" ht="22.5" customHeight="1" x14ac:dyDescent="0.25">
      <c r="A215" s="177"/>
      <c r="B215" s="177"/>
      <c r="C215" s="177"/>
      <c r="D215" s="177"/>
      <c r="E215" s="177"/>
      <c r="F215" s="177"/>
      <c r="G215" s="177"/>
      <c r="H215" s="208"/>
      <c r="I215" s="208"/>
      <c r="J215" s="208"/>
      <c r="K215" s="208"/>
      <c r="L215" s="208"/>
      <c r="M215" s="208"/>
      <c r="N215" s="208"/>
      <c r="O215" s="2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</row>
    <row r="216" spans="1:26" ht="22.5" customHeight="1" x14ac:dyDescent="0.25">
      <c r="A216" s="177"/>
      <c r="B216" s="177"/>
      <c r="C216" s="177"/>
      <c r="D216" s="177"/>
      <c r="E216" s="177"/>
      <c r="F216" s="177"/>
      <c r="G216" s="177"/>
      <c r="H216" s="208"/>
      <c r="I216" s="208"/>
      <c r="J216" s="208"/>
      <c r="K216" s="208"/>
      <c r="L216" s="208"/>
      <c r="M216" s="208"/>
      <c r="N216" s="208"/>
      <c r="O216" s="2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</row>
    <row r="217" spans="1:26" ht="22.5" customHeight="1" x14ac:dyDescent="0.25">
      <c r="A217" s="177"/>
      <c r="B217" s="177"/>
      <c r="C217" s="177"/>
      <c r="D217" s="177"/>
      <c r="E217" s="177"/>
      <c r="F217" s="177"/>
      <c r="G217" s="177"/>
      <c r="H217" s="208"/>
      <c r="I217" s="208"/>
      <c r="J217" s="208"/>
      <c r="K217" s="208"/>
      <c r="L217" s="208"/>
      <c r="M217" s="208"/>
      <c r="N217" s="208"/>
      <c r="O217" s="2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</row>
    <row r="218" spans="1:26" ht="22.5" customHeight="1" x14ac:dyDescent="0.25">
      <c r="A218" s="177"/>
      <c r="B218" s="177"/>
      <c r="C218" s="177"/>
      <c r="D218" s="177"/>
      <c r="E218" s="177"/>
      <c r="F218" s="177"/>
      <c r="G218" s="177"/>
      <c r="H218" s="208"/>
      <c r="I218" s="208"/>
      <c r="J218" s="208"/>
      <c r="K218" s="208"/>
      <c r="L218" s="208"/>
      <c r="M218" s="208"/>
      <c r="N218" s="208"/>
      <c r="O218" s="2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</row>
    <row r="219" spans="1:26" ht="22.5" customHeight="1" x14ac:dyDescent="0.25">
      <c r="A219" s="177"/>
      <c r="B219" s="177"/>
      <c r="C219" s="177"/>
      <c r="D219" s="177"/>
      <c r="E219" s="177"/>
      <c r="F219" s="177"/>
      <c r="G219" s="177"/>
      <c r="H219" s="208"/>
      <c r="I219" s="208"/>
      <c r="J219" s="208"/>
      <c r="K219" s="208"/>
      <c r="L219" s="208"/>
      <c r="M219" s="208"/>
      <c r="N219" s="208"/>
      <c r="O219" s="2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</row>
    <row r="220" spans="1:26" ht="22.5" customHeight="1" x14ac:dyDescent="0.25">
      <c r="A220" s="177"/>
      <c r="B220" s="177"/>
      <c r="C220" s="177"/>
      <c r="D220" s="177"/>
      <c r="E220" s="177"/>
      <c r="F220" s="177"/>
      <c r="G220" s="177"/>
      <c r="H220" s="208"/>
      <c r="I220" s="208"/>
      <c r="J220" s="208"/>
      <c r="K220" s="208"/>
      <c r="L220" s="208"/>
      <c r="M220" s="208"/>
      <c r="N220" s="208"/>
      <c r="O220" s="2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7"/>
    </row>
    <row r="221" spans="1:26" ht="22.5" customHeight="1" x14ac:dyDescent="0.25">
      <c r="A221" s="177"/>
      <c r="B221" s="177"/>
      <c r="C221" s="177"/>
      <c r="D221" s="177"/>
      <c r="E221" s="177"/>
      <c r="F221" s="177"/>
      <c r="G221" s="177"/>
      <c r="H221" s="208"/>
      <c r="I221" s="208"/>
      <c r="J221" s="208"/>
      <c r="K221" s="208"/>
      <c r="L221" s="208"/>
      <c r="M221" s="208"/>
      <c r="N221" s="208"/>
      <c r="O221" s="2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</row>
    <row r="222" spans="1:26" ht="22.5" customHeight="1" x14ac:dyDescent="0.25">
      <c r="A222" s="177"/>
      <c r="B222" s="177"/>
      <c r="C222" s="177"/>
      <c r="D222" s="177"/>
      <c r="E222" s="177"/>
      <c r="F222" s="177"/>
      <c r="G222" s="177"/>
      <c r="H222" s="208"/>
      <c r="I222" s="208"/>
      <c r="J222" s="208"/>
      <c r="K222" s="208"/>
      <c r="L222" s="208"/>
      <c r="M222" s="208"/>
      <c r="N222" s="208"/>
      <c r="O222" s="2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</row>
    <row r="223" spans="1:26" ht="22.5" customHeight="1" x14ac:dyDescent="0.25">
      <c r="A223" s="177"/>
      <c r="B223" s="177"/>
      <c r="C223" s="177"/>
      <c r="D223" s="177"/>
      <c r="E223" s="177"/>
      <c r="F223" s="177"/>
      <c r="G223" s="177"/>
      <c r="H223" s="208"/>
      <c r="I223" s="208"/>
      <c r="J223" s="208"/>
      <c r="K223" s="208"/>
      <c r="L223" s="208"/>
      <c r="M223" s="208"/>
      <c r="N223" s="208"/>
      <c r="O223" s="2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</row>
    <row r="224" spans="1:26" ht="22.5" customHeight="1" x14ac:dyDescent="0.25">
      <c r="A224" s="177"/>
      <c r="B224" s="177"/>
      <c r="C224" s="177"/>
      <c r="D224" s="177"/>
      <c r="E224" s="177"/>
      <c r="F224" s="177"/>
      <c r="G224" s="177"/>
      <c r="H224" s="208"/>
      <c r="I224" s="208"/>
      <c r="J224" s="208"/>
      <c r="K224" s="208"/>
      <c r="L224" s="208"/>
      <c r="M224" s="208"/>
      <c r="N224" s="208"/>
      <c r="O224" s="2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</row>
    <row r="225" spans="1:26" ht="22.5" customHeight="1" x14ac:dyDescent="0.25">
      <c r="A225" s="177"/>
      <c r="B225" s="177"/>
      <c r="C225" s="177"/>
      <c r="D225" s="177"/>
      <c r="E225" s="177"/>
      <c r="F225" s="177"/>
      <c r="G225" s="177"/>
      <c r="H225" s="208"/>
      <c r="I225" s="208"/>
      <c r="J225" s="208"/>
      <c r="K225" s="208"/>
      <c r="L225" s="208"/>
      <c r="M225" s="208"/>
      <c r="N225" s="208"/>
      <c r="O225" s="2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</row>
    <row r="226" spans="1:26" ht="22.5" customHeight="1" x14ac:dyDescent="0.25">
      <c r="A226" s="177"/>
      <c r="B226" s="177"/>
      <c r="C226" s="177"/>
      <c r="D226" s="177"/>
      <c r="E226" s="177"/>
      <c r="F226" s="177"/>
      <c r="G226" s="177"/>
      <c r="H226" s="208"/>
      <c r="I226" s="208"/>
      <c r="J226" s="208"/>
      <c r="K226" s="208"/>
      <c r="L226" s="208"/>
      <c r="M226" s="208"/>
      <c r="N226" s="208"/>
      <c r="O226" s="2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</row>
    <row r="227" spans="1:26" ht="22.5" customHeight="1" x14ac:dyDescent="0.25">
      <c r="A227" s="177"/>
      <c r="B227" s="177"/>
      <c r="C227" s="177"/>
      <c r="D227" s="177"/>
      <c r="E227" s="177"/>
      <c r="F227" s="177"/>
      <c r="G227" s="177"/>
      <c r="H227" s="208"/>
      <c r="I227" s="208"/>
      <c r="J227" s="208"/>
      <c r="K227" s="208"/>
      <c r="L227" s="208"/>
      <c r="M227" s="208"/>
      <c r="N227" s="208"/>
      <c r="O227" s="2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</row>
    <row r="228" spans="1:26" ht="22.5" customHeight="1" x14ac:dyDescent="0.25">
      <c r="A228" s="177"/>
      <c r="B228" s="177"/>
      <c r="C228" s="177"/>
      <c r="D228" s="177"/>
      <c r="E228" s="177"/>
      <c r="F228" s="177"/>
      <c r="G228" s="177"/>
      <c r="H228" s="208"/>
      <c r="I228" s="208"/>
      <c r="J228" s="208"/>
      <c r="K228" s="208"/>
      <c r="L228" s="208"/>
      <c r="M228" s="208"/>
      <c r="N228" s="208"/>
      <c r="O228" s="2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</row>
    <row r="229" spans="1:26" ht="22.5" customHeight="1" x14ac:dyDescent="0.25">
      <c r="A229" s="177"/>
      <c r="B229" s="177"/>
      <c r="C229" s="177"/>
      <c r="D229" s="177"/>
      <c r="E229" s="177"/>
      <c r="F229" s="177"/>
      <c r="G229" s="177"/>
      <c r="H229" s="208"/>
      <c r="I229" s="208"/>
      <c r="J229" s="208"/>
      <c r="K229" s="208"/>
      <c r="L229" s="208"/>
      <c r="M229" s="208"/>
      <c r="N229" s="208"/>
      <c r="O229" s="2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</row>
    <row r="230" spans="1:26" ht="22.5" customHeight="1" x14ac:dyDescent="0.25">
      <c r="A230" s="177"/>
      <c r="B230" s="177"/>
      <c r="C230" s="177"/>
      <c r="D230" s="177"/>
      <c r="E230" s="177"/>
      <c r="F230" s="177"/>
      <c r="G230" s="177"/>
      <c r="H230" s="208"/>
      <c r="I230" s="208"/>
      <c r="J230" s="208"/>
      <c r="K230" s="208"/>
      <c r="L230" s="208"/>
      <c r="M230" s="208"/>
      <c r="N230" s="208"/>
      <c r="O230" s="2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</row>
    <row r="231" spans="1:26" ht="22.5" customHeight="1" x14ac:dyDescent="0.25">
      <c r="A231" s="177"/>
      <c r="B231" s="177"/>
      <c r="C231" s="177"/>
      <c r="D231" s="177"/>
      <c r="E231" s="177"/>
      <c r="F231" s="177"/>
      <c r="G231" s="177"/>
      <c r="H231" s="208"/>
      <c r="I231" s="208"/>
      <c r="J231" s="208"/>
      <c r="K231" s="208"/>
      <c r="L231" s="208"/>
      <c r="M231" s="208"/>
      <c r="N231" s="208"/>
      <c r="O231" s="2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</row>
    <row r="232" spans="1:26" ht="22.5" customHeight="1" x14ac:dyDescent="0.25">
      <c r="A232" s="177"/>
      <c r="B232" s="177"/>
      <c r="C232" s="177"/>
      <c r="D232" s="177"/>
      <c r="E232" s="177"/>
      <c r="F232" s="177"/>
      <c r="G232" s="177"/>
      <c r="H232" s="208"/>
      <c r="I232" s="208"/>
      <c r="J232" s="208"/>
      <c r="K232" s="208"/>
      <c r="L232" s="208"/>
      <c r="M232" s="208"/>
      <c r="N232" s="208"/>
      <c r="O232" s="2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</row>
    <row r="233" spans="1:26" ht="22.5" customHeight="1" x14ac:dyDescent="0.25">
      <c r="A233" s="177"/>
      <c r="B233" s="177"/>
      <c r="C233" s="177"/>
      <c r="D233" s="177"/>
      <c r="E233" s="177"/>
      <c r="F233" s="177"/>
      <c r="G233" s="177"/>
      <c r="H233" s="208"/>
      <c r="I233" s="208"/>
      <c r="J233" s="208"/>
      <c r="K233" s="208"/>
      <c r="L233" s="208"/>
      <c r="M233" s="208"/>
      <c r="N233" s="208"/>
      <c r="O233" s="27"/>
      <c r="P233" s="177"/>
      <c r="Q233" s="177"/>
      <c r="R233" s="177"/>
      <c r="S233" s="177"/>
      <c r="T233" s="177"/>
      <c r="U233" s="177"/>
      <c r="V233" s="177"/>
      <c r="W233" s="177"/>
      <c r="X233" s="177"/>
      <c r="Y233" s="177"/>
      <c r="Z233" s="177"/>
    </row>
    <row r="234" spans="1:26" ht="22.5" customHeight="1" x14ac:dyDescent="0.25">
      <c r="A234" s="177"/>
      <c r="B234" s="177"/>
      <c r="C234" s="177"/>
      <c r="D234" s="177"/>
      <c r="E234" s="177"/>
      <c r="F234" s="177"/>
      <c r="G234" s="177"/>
      <c r="H234" s="208"/>
      <c r="I234" s="208"/>
      <c r="J234" s="208"/>
      <c r="K234" s="208"/>
      <c r="L234" s="208"/>
      <c r="M234" s="208"/>
      <c r="N234" s="208"/>
      <c r="O234" s="2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</row>
    <row r="235" spans="1:26" ht="22.5" customHeight="1" x14ac:dyDescent="0.25">
      <c r="A235" s="177"/>
      <c r="B235" s="177"/>
      <c r="C235" s="177"/>
      <c r="D235" s="177"/>
      <c r="E235" s="177"/>
      <c r="F235" s="177"/>
      <c r="G235" s="177"/>
      <c r="H235" s="208"/>
      <c r="I235" s="208"/>
      <c r="J235" s="208"/>
      <c r="K235" s="208"/>
      <c r="L235" s="208"/>
      <c r="M235" s="208"/>
      <c r="N235" s="208"/>
      <c r="O235" s="2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</row>
    <row r="236" spans="1:26" ht="22.5" customHeight="1" x14ac:dyDescent="0.25">
      <c r="A236" s="177"/>
      <c r="B236" s="177"/>
      <c r="C236" s="177"/>
      <c r="D236" s="177"/>
      <c r="E236" s="177"/>
      <c r="F236" s="177"/>
      <c r="G236" s="177"/>
      <c r="H236" s="208"/>
      <c r="I236" s="208"/>
      <c r="J236" s="208"/>
      <c r="K236" s="208"/>
      <c r="L236" s="208"/>
      <c r="M236" s="208"/>
      <c r="N236" s="208"/>
      <c r="O236" s="2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</row>
    <row r="237" spans="1:26" ht="22.5" customHeight="1" x14ac:dyDescent="0.25">
      <c r="A237" s="177"/>
      <c r="B237" s="177"/>
      <c r="C237" s="177"/>
      <c r="D237" s="177"/>
      <c r="E237" s="177"/>
      <c r="F237" s="177"/>
      <c r="G237" s="177"/>
      <c r="H237" s="208"/>
      <c r="I237" s="208"/>
      <c r="J237" s="208"/>
      <c r="K237" s="208"/>
      <c r="L237" s="208"/>
      <c r="M237" s="208"/>
      <c r="N237" s="208"/>
      <c r="O237" s="2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</row>
    <row r="238" spans="1:26" ht="22.5" customHeight="1" x14ac:dyDescent="0.25">
      <c r="A238" s="177"/>
      <c r="B238" s="177"/>
      <c r="C238" s="177"/>
      <c r="D238" s="177"/>
      <c r="E238" s="177"/>
      <c r="F238" s="177"/>
      <c r="G238" s="177"/>
      <c r="H238" s="208"/>
      <c r="I238" s="208"/>
      <c r="J238" s="208"/>
      <c r="K238" s="208"/>
      <c r="L238" s="208"/>
      <c r="M238" s="208"/>
      <c r="N238" s="208"/>
      <c r="O238" s="27"/>
      <c r="P238" s="177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</row>
    <row r="239" spans="1:26" ht="22.5" customHeight="1" x14ac:dyDescent="0.25">
      <c r="A239" s="177"/>
      <c r="B239" s="177"/>
      <c r="C239" s="177"/>
      <c r="D239" s="177"/>
      <c r="E239" s="177"/>
      <c r="F239" s="177"/>
      <c r="G239" s="177"/>
      <c r="H239" s="208"/>
      <c r="I239" s="208"/>
      <c r="J239" s="208"/>
      <c r="K239" s="208"/>
      <c r="L239" s="208"/>
      <c r="M239" s="208"/>
      <c r="N239" s="208"/>
      <c r="O239" s="2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</row>
    <row r="240" spans="1:26" ht="22.5" customHeight="1" x14ac:dyDescent="0.25">
      <c r="A240" s="177"/>
      <c r="B240" s="177"/>
      <c r="C240" s="177"/>
      <c r="D240" s="177"/>
      <c r="E240" s="177"/>
      <c r="F240" s="177"/>
      <c r="G240" s="177"/>
      <c r="H240" s="208"/>
      <c r="I240" s="208"/>
      <c r="J240" s="208"/>
      <c r="K240" s="208"/>
      <c r="L240" s="208"/>
      <c r="M240" s="208"/>
      <c r="N240" s="208"/>
      <c r="O240" s="2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</row>
    <row r="241" spans="1:26" ht="22.5" customHeight="1" x14ac:dyDescent="0.25">
      <c r="A241" s="177"/>
      <c r="B241" s="177"/>
      <c r="C241" s="177"/>
      <c r="D241" s="177"/>
      <c r="E241" s="177"/>
      <c r="F241" s="177"/>
      <c r="G241" s="177"/>
      <c r="H241" s="208"/>
      <c r="I241" s="208"/>
      <c r="J241" s="208"/>
      <c r="K241" s="208"/>
      <c r="L241" s="208"/>
      <c r="M241" s="208"/>
      <c r="N241" s="208"/>
      <c r="O241" s="2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</row>
    <row r="242" spans="1:26" ht="22.5" customHeight="1" x14ac:dyDescent="0.25">
      <c r="A242" s="177"/>
      <c r="B242" s="177"/>
      <c r="C242" s="177"/>
      <c r="D242" s="177"/>
      <c r="E242" s="177"/>
      <c r="F242" s="177"/>
      <c r="G242" s="177"/>
      <c r="H242" s="208"/>
      <c r="I242" s="208"/>
      <c r="J242" s="208"/>
      <c r="K242" s="208"/>
      <c r="L242" s="208"/>
      <c r="M242" s="208"/>
      <c r="N242" s="208"/>
      <c r="O242" s="2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</row>
    <row r="243" spans="1:26" ht="22.5" customHeight="1" x14ac:dyDescent="0.25">
      <c r="A243" s="177"/>
      <c r="B243" s="177"/>
      <c r="C243" s="177"/>
      <c r="D243" s="177"/>
      <c r="E243" s="177"/>
      <c r="F243" s="177"/>
      <c r="G243" s="177"/>
      <c r="H243" s="208"/>
      <c r="I243" s="208"/>
      <c r="J243" s="208"/>
      <c r="K243" s="208"/>
      <c r="L243" s="208"/>
      <c r="M243" s="208"/>
      <c r="N243" s="208"/>
      <c r="O243" s="2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</row>
    <row r="244" spans="1:26" ht="22.5" customHeight="1" x14ac:dyDescent="0.25">
      <c r="A244" s="177"/>
      <c r="B244" s="177"/>
      <c r="C244" s="177"/>
      <c r="D244" s="177"/>
      <c r="E244" s="177"/>
      <c r="F244" s="177"/>
      <c r="G244" s="177"/>
      <c r="H244" s="208"/>
      <c r="I244" s="208"/>
      <c r="J244" s="208"/>
      <c r="K244" s="208"/>
      <c r="L244" s="208"/>
      <c r="M244" s="208"/>
      <c r="N244" s="208"/>
      <c r="O244" s="2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</row>
    <row r="245" spans="1:26" ht="22.5" customHeight="1" x14ac:dyDescent="0.25">
      <c r="A245" s="177"/>
      <c r="B245" s="177"/>
      <c r="C245" s="177"/>
      <c r="D245" s="177"/>
      <c r="E245" s="177"/>
      <c r="F245" s="177"/>
      <c r="G245" s="177"/>
      <c r="H245" s="208"/>
      <c r="I245" s="208"/>
      <c r="J245" s="208"/>
      <c r="K245" s="208"/>
      <c r="L245" s="208"/>
      <c r="M245" s="208"/>
      <c r="N245" s="208"/>
      <c r="O245" s="2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</row>
    <row r="246" spans="1:26" ht="22.5" customHeight="1" x14ac:dyDescent="0.25">
      <c r="A246" s="177"/>
      <c r="B246" s="177"/>
      <c r="C246" s="177"/>
      <c r="D246" s="177"/>
      <c r="E246" s="177"/>
      <c r="F246" s="177"/>
      <c r="G246" s="177"/>
      <c r="H246" s="208"/>
      <c r="I246" s="208"/>
      <c r="J246" s="208"/>
      <c r="K246" s="208"/>
      <c r="L246" s="208"/>
      <c r="M246" s="208"/>
      <c r="N246" s="208"/>
      <c r="O246" s="2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</row>
    <row r="247" spans="1:26" ht="22.5" customHeight="1" x14ac:dyDescent="0.25">
      <c r="A247" s="177"/>
      <c r="B247" s="177"/>
      <c r="C247" s="177"/>
      <c r="D247" s="177"/>
      <c r="E247" s="177"/>
      <c r="F247" s="177"/>
      <c r="G247" s="177"/>
      <c r="H247" s="208"/>
      <c r="I247" s="208"/>
      <c r="J247" s="208"/>
      <c r="K247" s="208"/>
      <c r="L247" s="208"/>
      <c r="M247" s="208"/>
      <c r="N247" s="208"/>
      <c r="O247" s="2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</row>
    <row r="248" spans="1:26" ht="22.5" customHeight="1" x14ac:dyDescent="0.25">
      <c r="A248" s="177"/>
      <c r="B248" s="177"/>
      <c r="C248" s="177"/>
      <c r="D248" s="177"/>
      <c r="E248" s="177"/>
      <c r="F248" s="177"/>
      <c r="G248" s="177"/>
      <c r="H248" s="208"/>
      <c r="I248" s="208"/>
      <c r="J248" s="208"/>
      <c r="K248" s="208"/>
      <c r="L248" s="208"/>
      <c r="M248" s="208"/>
      <c r="N248" s="208"/>
      <c r="O248" s="2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</row>
    <row r="249" spans="1:26" ht="22.5" customHeight="1" x14ac:dyDescent="0.25">
      <c r="A249" s="177"/>
      <c r="B249" s="177"/>
      <c r="C249" s="177"/>
      <c r="D249" s="177"/>
      <c r="E249" s="177"/>
      <c r="F249" s="177"/>
      <c r="G249" s="177"/>
      <c r="H249" s="208"/>
      <c r="I249" s="208"/>
      <c r="J249" s="208"/>
      <c r="K249" s="208"/>
      <c r="L249" s="208"/>
      <c r="M249" s="208"/>
      <c r="N249" s="208"/>
      <c r="O249" s="27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</row>
    <row r="250" spans="1:26" ht="22.5" customHeight="1" x14ac:dyDescent="0.25">
      <c r="A250" s="177"/>
      <c r="B250" s="177"/>
      <c r="C250" s="177"/>
      <c r="D250" s="177"/>
      <c r="E250" s="177"/>
      <c r="F250" s="177"/>
      <c r="G250" s="177"/>
      <c r="H250" s="208"/>
      <c r="I250" s="208"/>
      <c r="J250" s="208"/>
      <c r="K250" s="208"/>
      <c r="L250" s="208"/>
      <c r="M250" s="208"/>
      <c r="N250" s="208"/>
      <c r="O250" s="2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</row>
    <row r="251" spans="1:26" ht="22.5" customHeight="1" x14ac:dyDescent="0.25">
      <c r="A251" s="177"/>
      <c r="B251" s="177"/>
      <c r="C251" s="177"/>
      <c r="D251" s="177"/>
      <c r="E251" s="177"/>
      <c r="F251" s="177"/>
      <c r="G251" s="177"/>
      <c r="H251" s="208"/>
      <c r="I251" s="208"/>
      <c r="J251" s="208"/>
      <c r="K251" s="208"/>
      <c r="L251" s="208"/>
      <c r="M251" s="208"/>
      <c r="N251" s="208"/>
      <c r="O251" s="2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</row>
    <row r="252" spans="1:26" ht="22.5" customHeight="1" x14ac:dyDescent="0.25">
      <c r="A252" s="177"/>
      <c r="B252" s="177"/>
      <c r="C252" s="177"/>
      <c r="D252" s="177"/>
      <c r="E252" s="177"/>
      <c r="F252" s="177"/>
      <c r="G252" s="177"/>
      <c r="H252" s="208"/>
      <c r="I252" s="208"/>
      <c r="J252" s="208"/>
      <c r="K252" s="208"/>
      <c r="L252" s="208"/>
      <c r="M252" s="208"/>
      <c r="N252" s="208"/>
      <c r="O252" s="2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</row>
    <row r="253" spans="1:26" ht="22.5" customHeight="1" x14ac:dyDescent="0.25">
      <c r="A253" s="177"/>
      <c r="B253" s="177"/>
      <c r="C253" s="177"/>
      <c r="D253" s="177"/>
      <c r="E253" s="177"/>
      <c r="F253" s="177"/>
      <c r="G253" s="177"/>
      <c r="H253" s="208"/>
      <c r="I253" s="208"/>
      <c r="J253" s="208"/>
      <c r="K253" s="208"/>
      <c r="L253" s="208"/>
      <c r="M253" s="208"/>
      <c r="N253" s="208"/>
      <c r="O253" s="2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</row>
    <row r="254" spans="1:26" ht="22.5" customHeight="1" x14ac:dyDescent="0.25">
      <c r="A254" s="177"/>
      <c r="B254" s="177"/>
      <c r="C254" s="177"/>
      <c r="D254" s="177"/>
      <c r="E254" s="177"/>
      <c r="F254" s="177"/>
      <c r="G254" s="177"/>
      <c r="H254" s="208"/>
      <c r="I254" s="208"/>
      <c r="J254" s="208"/>
      <c r="K254" s="208"/>
      <c r="L254" s="208"/>
      <c r="M254" s="208"/>
      <c r="N254" s="208"/>
      <c r="O254" s="2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</row>
    <row r="255" spans="1:26" ht="22.5" customHeight="1" x14ac:dyDescent="0.25">
      <c r="A255" s="177"/>
      <c r="B255" s="177"/>
      <c r="C255" s="177"/>
      <c r="D255" s="177"/>
      <c r="E255" s="177"/>
      <c r="F255" s="177"/>
      <c r="G255" s="177"/>
      <c r="H255" s="208"/>
      <c r="I255" s="208"/>
      <c r="J255" s="208"/>
      <c r="K255" s="208"/>
      <c r="L255" s="208"/>
      <c r="M255" s="208"/>
      <c r="N255" s="208"/>
      <c r="O255" s="2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</row>
    <row r="256" spans="1:26" ht="22.5" customHeight="1" x14ac:dyDescent="0.25">
      <c r="A256" s="177"/>
      <c r="B256" s="177"/>
      <c r="C256" s="177"/>
      <c r="D256" s="177"/>
      <c r="E256" s="177"/>
      <c r="F256" s="177"/>
      <c r="G256" s="177"/>
      <c r="H256" s="208"/>
      <c r="I256" s="208"/>
      <c r="J256" s="208"/>
      <c r="K256" s="208"/>
      <c r="L256" s="208"/>
      <c r="M256" s="208"/>
      <c r="N256" s="208"/>
      <c r="O256" s="2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</row>
    <row r="257" spans="1:26" ht="22.5" customHeight="1" x14ac:dyDescent="0.25">
      <c r="A257" s="177"/>
      <c r="B257" s="177"/>
      <c r="C257" s="177"/>
      <c r="D257" s="177"/>
      <c r="E257" s="177"/>
      <c r="F257" s="177"/>
      <c r="G257" s="177"/>
      <c r="H257" s="208"/>
      <c r="I257" s="208"/>
      <c r="J257" s="208"/>
      <c r="K257" s="208"/>
      <c r="L257" s="208"/>
      <c r="M257" s="208"/>
      <c r="N257" s="208"/>
      <c r="O257" s="27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</row>
    <row r="258" spans="1:26" ht="22.5" customHeight="1" x14ac:dyDescent="0.25">
      <c r="A258" s="177"/>
      <c r="B258" s="177"/>
      <c r="C258" s="177"/>
      <c r="D258" s="177"/>
      <c r="E258" s="177"/>
      <c r="F258" s="177"/>
      <c r="G258" s="177"/>
      <c r="H258" s="208"/>
      <c r="I258" s="208"/>
      <c r="J258" s="208"/>
      <c r="K258" s="208"/>
      <c r="L258" s="208"/>
      <c r="M258" s="208"/>
      <c r="N258" s="208"/>
      <c r="O258" s="27"/>
      <c r="P258" s="177"/>
      <c r="Q258" s="177"/>
      <c r="R258" s="177"/>
      <c r="S258" s="177"/>
      <c r="T258" s="177"/>
      <c r="U258" s="177"/>
      <c r="V258" s="177"/>
      <c r="W258" s="177"/>
      <c r="X258" s="177"/>
      <c r="Y258" s="177"/>
      <c r="Z258" s="177"/>
    </row>
    <row r="259" spans="1:26" ht="22.5" customHeight="1" x14ac:dyDescent="0.25">
      <c r="A259" s="177"/>
      <c r="B259" s="177"/>
      <c r="C259" s="177"/>
      <c r="D259" s="177"/>
      <c r="E259" s="177"/>
      <c r="F259" s="177"/>
      <c r="G259" s="177"/>
      <c r="H259" s="208"/>
      <c r="I259" s="208"/>
      <c r="J259" s="208"/>
      <c r="K259" s="208"/>
      <c r="L259" s="208"/>
      <c r="M259" s="208"/>
      <c r="N259" s="208"/>
      <c r="O259" s="27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</row>
    <row r="260" spans="1:26" ht="22.5" customHeight="1" x14ac:dyDescent="0.25">
      <c r="A260" s="177"/>
      <c r="B260" s="177"/>
      <c r="C260" s="177"/>
      <c r="D260" s="177"/>
      <c r="E260" s="177"/>
      <c r="F260" s="177"/>
      <c r="G260" s="177"/>
      <c r="H260" s="208"/>
      <c r="I260" s="208"/>
      <c r="J260" s="208"/>
      <c r="K260" s="208"/>
      <c r="L260" s="208"/>
      <c r="M260" s="208"/>
      <c r="N260" s="208"/>
      <c r="O260" s="27"/>
      <c r="P260" s="177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</row>
    <row r="261" spans="1:26" ht="22.5" customHeight="1" x14ac:dyDescent="0.25">
      <c r="A261" s="177"/>
      <c r="B261" s="177"/>
      <c r="C261" s="177"/>
      <c r="D261" s="177"/>
      <c r="E261" s="177"/>
      <c r="F261" s="177"/>
      <c r="G261" s="177"/>
      <c r="H261" s="208"/>
      <c r="I261" s="208"/>
      <c r="J261" s="208"/>
      <c r="K261" s="208"/>
      <c r="L261" s="208"/>
      <c r="M261" s="208"/>
      <c r="N261" s="208"/>
      <c r="O261" s="2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</row>
    <row r="262" spans="1:26" ht="22.5" customHeight="1" x14ac:dyDescent="0.25">
      <c r="A262" s="177"/>
      <c r="B262" s="177"/>
      <c r="C262" s="177"/>
      <c r="D262" s="177"/>
      <c r="E262" s="177"/>
      <c r="F262" s="177"/>
      <c r="G262" s="177"/>
      <c r="H262" s="208"/>
      <c r="I262" s="208"/>
      <c r="J262" s="208"/>
      <c r="K262" s="208"/>
      <c r="L262" s="208"/>
      <c r="M262" s="208"/>
      <c r="N262" s="208"/>
      <c r="O262" s="2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</row>
    <row r="263" spans="1:26" ht="22.5" customHeight="1" x14ac:dyDescent="0.25">
      <c r="A263" s="177"/>
      <c r="B263" s="177"/>
      <c r="C263" s="177"/>
      <c r="D263" s="177"/>
      <c r="E263" s="177"/>
      <c r="F263" s="177"/>
      <c r="G263" s="177"/>
      <c r="H263" s="208"/>
      <c r="I263" s="208"/>
      <c r="J263" s="208"/>
      <c r="K263" s="208"/>
      <c r="L263" s="208"/>
      <c r="M263" s="208"/>
      <c r="N263" s="208"/>
      <c r="O263" s="2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</row>
    <row r="264" spans="1:26" ht="22.5" customHeight="1" x14ac:dyDescent="0.25">
      <c r="A264" s="177"/>
      <c r="B264" s="177"/>
      <c r="C264" s="177"/>
      <c r="D264" s="177"/>
      <c r="E264" s="177"/>
      <c r="F264" s="177"/>
      <c r="G264" s="177"/>
      <c r="H264" s="208"/>
      <c r="I264" s="208"/>
      <c r="J264" s="208"/>
      <c r="K264" s="208"/>
      <c r="L264" s="208"/>
      <c r="M264" s="208"/>
      <c r="N264" s="208"/>
      <c r="O264" s="2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</row>
    <row r="265" spans="1:26" ht="22.5" customHeight="1" x14ac:dyDescent="0.25">
      <c r="A265" s="177"/>
      <c r="B265" s="177"/>
      <c r="C265" s="177"/>
      <c r="D265" s="177"/>
      <c r="E265" s="177"/>
      <c r="F265" s="177"/>
      <c r="G265" s="177"/>
      <c r="H265" s="208"/>
      <c r="I265" s="208"/>
      <c r="J265" s="208"/>
      <c r="K265" s="208"/>
      <c r="L265" s="208"/>
      <c r="M265" s="208"/>
      <c r="N265" s="208"/>
      <c r="O265" s="27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</row>
    <row r="266" spans="1:26" ht="22.5" customHeight="1" x14ac:dyDescent="0.25">
      <c r="A266" s="177"/>
      <c r="B266" s="177"/>
      <c r="C266" s="177"/>
      <c r="D266" s="177"/>
      <c r="E266" s="177"/>
      <c r="F266" s="177"/>
      <c r="G266" s="177"/>
      <c r="H266" s="208"/>
      <c r="I266" s="208"/>
      <c r="J266" s="208"/>
      <c r="K266" s="208"/>
      <c r="L266" s="208"/>
      <c r="M266" s="208"/>
      <c r="N266" s="208"/>
      <c r="O266" s="2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</row>
    <row r="267" spans="1:26" ht="22.5" customHeight="1" x14ac:dyDescent="0.25">
      <c r="A267" s="177"/>
      <c r="B267" s="177"/>
      <c r="C267" s="177"/>
      <c r="D267" s="177"/>
      <c r="E267" s="177"/>
      <c r="F267" s="177"/>
      <c r="G267" s="177"/>
      <c r="H267" s="208"/>
      <c r="I267" s="208"/>
      <c r="J267" s="208"/>
      <c r="K267" s="208"/>
      <c r="L267" s="208"/>
      <c r="M267" s="208"/>
      <c r="N267" s="208"/>
      <c r="O267" s="27"/>
      <c r="P267" s="177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</row>
    <row r="268" spans="1:26" ht="22.5" customHeight="1" x14ac:dyDescent="0.25">
      <c r="A268" s="177"/>
      <c r="B268" s="177"/>
      <c r="C268" s="177"/>
      <c r="D268" s="177"/>
      <c r="E268" s="177"/>
      <c r="F268" s="177"/>
      <c r="G268" s="177"/>
      <c r="H268" s="208"/>
      <c r="I268" s="208"/>
      <c r="J268" s="208"/>
      <c r="K268" s="208"/>
      <c r="L268" s="208"/>
      <c r="M268" s="208"/>
      <c r="N268" s="208"/>
      <c r="O268" s="2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</row>
    <row r="269" spans="1:26" ht="22.5" customHeight="1" x14ac:dyDescent="0.25">
      <c r="A269" s="177"/>
      <c r="B269" s="177"/>
      <c r="C269" s="177"/>
      <c r="D269" s="177"/>
      <c r="E269" s="177"/>
      <c r="F269" s="177"/>
      <c r="G269" s="177"/>
      <c r="H269" s="208"/>
      <c r="I269" s="208"/>
      <c r="J269" s="208"/>
      <c r="K269" s="208"/>
      <c r="L269" s="208"/>
      <c r="M269" s="208"/>
      <c r="N269" s="208"/>
      <c r="O269" s="2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</row>
    <row r="270" spans="1:26" ht="22.5" customHeight="1" x14ac:dyDescent="0.25">
      <c r="A270" s="177"/>
      <c r="B270" s="177"/>
      <c r="C270" s="177"/>
      <c r="D270" s="177"/>
      <c r="E270" s="177"/>
      <c r="F270" s="177"/>
      <c r="G270" s="177"/>
      <c r="H270" s="208"/>
      <c r="I270" s="208"/>
      <c r="J270" s="208"/>
      <c r="K270" s="208"/>
      <c r="L270" s="208"/>
      <c r="M270" s="208"/>
      <c r="N270" s="208"/>
      <c r="O270" s="27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</row>
    <row r="271" spans="1:26" ht="22.5" customHeight="1" x14ac:dyDescent="0.25">
      <c r="A271" s="177"/>
      <c r="B271" s="177"/>
      <c r="C271" s="177"/>
      <c r="D271" s="177"/>
      <c r="E271" s="177"/>
      <c r="F271" s="177"/>
      <c r="G271" s="177"/>
      <c r="H271" s="208"/>
      <c r="I271" s="208"/>
      <c r="J271" s="208"/>
      <c r="K271" s="208"/>
      <c r="L271" s="208"/>
      <c r="M271" s="208"/>
      <c r="N271" s="208"/>
      <c r="O271" s="27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</row>
    <row r="272" spans="1:26" ht="22.5" customHeight="1" x14ac:dyDescent="0.25">
      <c r="A272" s="177"/>
      <c r="B272" s="177"/>
      <c r="C272" s="177"/>
      <c r="D272" s="177"/>
      <c r="E272" s="177"/>
      <c r="F272" s="177"/>
      <c r="G272" s="177"/>
      <c r="H272" s="208"/>
      <c r="I272" s="208"/>
      <c r="J272" s="208"/>
      <c r="K272" s="208"/>
      <c r="L272" s="208"/>
      <c r="M272" s="208"/>
      <c r="N272" s="208"/>
      <c r="O272" s="2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</row>
    <row r="273" spans="1:26" ht="22.5" customHeight="1" x14ac:dyDescent="0.25">
      <c r="A273" s="177"/>
      <c r="B273" s="177"/>
      <c r="C273" s="177"/>
      <c r="D273" s="177"/>
      <c r="E273" s="177"/>
      <c r="F273" s="177"/>
      <c r="G273" s="177"/>
      <c r="H273" s="208"/>
      <c r="I273" s="208"/>
      <c r="J273" s="208"/>
      <c r="K273" s="208"/>
      <c r="L273" s="208"/>
      <c r="M273" s="208"/>
      <c r="N273" s="208"/>
      <c r="O273" s="2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</row>
    <row r="274" spans="1:26" ht="22.5" customHeight="1" x14ac:dyDescent="0.25">
      <c r="A274" s="177"/>
      <c r="B274" s="177"/>
      <c r="C274" s="177"/>
      <c r="D274" s="177"/>
      <c r="E274" s="177"/>
      <c r="F274" s="177"/>
      <c r="G274" s="177"/>
      <c r="H274" s="208"/>
      <c r="I274" s="208"/>
      <c r="J274" s="208"/>
      <c r="K274" s="208"/>
      <c r="L274" s="208"/>
      <c r="M274" s="208"/>
      <c r="N274" s="208"/>
      <c r="O274" s="2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</row>
    <row r="275" spans="1:26" ht="22.5" customHeight="1" x14ac:dyDescent="0.25">
      <c r="A275" s="177"/>
      <c r="B275" s="177"/>
      <c r="C275" s="177"/>
      <c r="D275" s="177"/>
      <c r="E275" s="177"/>
      <c r="F275" s="177"/>
      <c r="G275" s="177"/>
      <c r="H275" s="208"/>
      <c r="I275" s="208"/>
      <c r="J275" s="208"/>
      <c r="K275" s="208"/>
      <c r="L275" s="208"/>
      <c r="M275" s="208"/>
      <c r="N275" s="208"/>
      <c r="O275" s="2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</row>
    <row r="276" spans="1:26" ht="22.5" customHeight="1" x14ac:dyDescent="0.25">
      <c r="A276" s="177"/>
      <c r="B276" s="177"/>
      <c r="C276" s="177"/>
      <c r="D276" s="177"/>
      <c r="E276" s="177"/>
      <c r="F276" s="177"/>
      <c r="G276" s="177"/>
      <c r="H276" s="208"/>
      <c r="I276" s="208"/>
      <c r="J276" s="208"/>
      <c r="K276" s="208"/>
      <c r="L276" s="208"/>
      <c r="M276" s="208"/>
      <c r="N276" s="208"/>
      <c r="O276" s="2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</row>
    <row r="277" spans="1:26" ht="22.5" customHeight="1" x14ac:dyDescent="0.25">
      <c r="A277" s="177"/>
      <c r="B277" s="177"/>
      <c r="C277" s="177"/>
      <c r="D277" s="177"/>
      <c r="E277" s="177"/>
      <c r="F277" s="177"/>
      <c r="G277" s="177"/>
      <c r="H277" s="208"/>
      <c r="I277" s="208"/>
      <c r="J277" s="208"/>
      <c r="K277" s="208"/>
      <c r="L277" s="208"/>
      <c r="M277" s="208"/>
      <c r="N277" s="208"/>
      <c r="O277" s="2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</row>
    <row r="278" spans="1:26" ht="22.5" customHeight="1" x14ac:dyDescent="0.25">
      <c r="A278" s="177"/>
      <c r="B278" s="177"/>
      <c r="C278" s="177"/>
      <c r="D278" s="177"/>
      <c r="E278" s="177"/>
      <c r="F278" s="177"/>
      <c r="G278" s="177"/>
      <c r="H278" s="208"/>
      <c r="I278" s="208"/>
      <c r="J278" s="208"/>
      <c r="K278" s="208"/>
      <c r="L278" s="208"/>
      <c r="M278" s="208"/>
      <c r="N278" s="208"/>
      <c r="O278" s="2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</row>
    <row r="279" spans="1:26" ht="22.5" customHeight="1" x14ac:dyDescent="0.25">
      <c r="A279" s="177"/>
      <c r="B279" s="177"/>
      <c r="C279" s="177"/>
      <c r="D279" s="177"/>
      <c r="E279" s="177"/>
      <c r="F279" s="177"/>
      <c r="G279" s="177"/>
      <c r="H279" s="208"/>
      <c r="I279" s="208"/>
      <c r="J279" s="208"/>
      <c r="K279" s="208"/>
      <c r="L279" s="208"/>
      <c r="M279" s="208"/>
      <c r="N279" s="208"/>
      <c r="O279" s="2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</row>
    <row r="280" spans="1:26" ht="22.5" customHeight="1" x14ac:dyDescent="0.25">
      <c r="A280" s="177"/>
      <c r="B280" s="177"/>
      <c r="C280" s="177"/>
      <c r="D280" s="177"/>
      <c r="E280" s="177"/>
      <c r="F280" s="177"/>
      <c r="G280" s="177"/>
      <c r="H280" s="208"/>
      <c r="I280" s="208"/>
      <c r="J280" s="208"/>
      <c r="K280" s="208"/>
      <c r="L280" s="208"/>
      <c r="M280" s="208"/>
      <c r="N280" s="208"/>
      <c r="O280" s="2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</row>
    <row r="281" spans="1:26" ht="22.5" customHeight="1" x14ac:dyDescent="0.25">
      <c r="A281" s="177"/>
      <c r="B281" s="177"/>
      <c r="C281" s="177"/>
      <c r="D281" s="177"/>
      <c r="E281" s="177"/>
      <c r="F281" s="177"/>
      <c r="G281" s="177"/>
      <c r="H281" s="208"/>
      <c r="I281" s="208"/>
      <c r="J281" s="208"/>
      <c r="K281" s="208"/>
      <c r="L281" s="208"/>
      <c r="M281" s="208"/>
      <c r="N281" s="208"/>
      <c r="O281" s="2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</row>
    <row r="282" spans="1:26" ht="22.5" customHeight="1" x14ac:dyDescent="0.25">
      <c r="A282" s="177"/>
      <c r="B282" s="177"/>
      <c r="C282" s="177"/>
      <c r="D282" s="177"/>
      <c r="E282" s="177"/>
      <c r="F282" s="177"/>
      <c r="G282" s="177"/>
      <c r="H282" s="208"/>
      <c r="I282" s="208"/>
      <c r="J282" s="208"/>
      <c r="K282" s="208"/>
      <c r="L282" s="208"/>
      <c r="M282" s="208"/>
      <c r="N282" s="208"/>
      <c r="O282" s="2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</row>
    <row r="283" spans="1:26" ht="22.5" customHeight="1" x14ac:dyDescent="0.25">
      <c r="A283" s="177"/>
      <c r="B283" s="177"/>
      <c r="C283" s="177"/>
      <c r="D283" s="177"/>
      <c r="E283" s="177"/>
      <c r="F283" s="177"/>
      <c r="G283" s="177"/>
      <c r="H283" s="208"/>
      <c r="I283" s="208"/>
      <c r="J283" s="208"/>
      <c r="K283" s="208"/>
      <c r="L283" s="208"/>
      <c r="M283" s="208"/>
      <c r="N283" s="208"/>
      <c r="O283" s="27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7"/>
    </row>
    <row r="284" spans="1:26" ht="22.5" customHeight="1" x14ac:dyDescent="0.25">
      <c r="A284" s="177"/>
      <c r="B284" s="177"/>
      <c r="C284" s="177"/>
      <c r="D284" s="177"/>
      <c r="E284" s="177"/>
      <c r="F284" s="177"/>
      <c r="G284" s="177"/>
      <c r="H284" s="208"/>
      <c r="I284" s="208"/>
      <c r="J284" s="208"/>
      <c r="K284" s="208"/>
      <c r="L284" s="208"/>
      <c r="M284" s="208"/>
      <c r="N284" s="208"/>
      <c r="O284" s="2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</row>
    <row r="285" spans="1:26" ht="22.5" customHeight="1" x14ac:dyDescent="0.25">
      <c r="A285" s="177"/>
      <c r="B285" s="177"/>
      <c r="C285" s="177"/>
      <c r="D285" s="177"/>
      <c r="E285" s="177"/>
      <c r="F285" s="177"/>
      <c r="G285" s="177"/>
      <c r="H285" s="208"/>
      <c r="I285" s="208"/>
      <c r="J285" s="208"/>
      <c r="K285" s="208"/>
      <c r="L285" s="208"/>
      <c r="M285" s="208"/>
      <c r="N285" s="208"/>
      <c r="O285" s="2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</row>
    <row r="286" spans="1:26" ht="22.5" customHeight="1" x14ac:dyDescent="0.25">
      <c r="A286" s="177"/>
      <c r="B286" s="177"/>
      <c r="C286" s="177"/>
      <c r="D286" s="177"/>
      <c r="E286" s="177"/>
      <c r="F286" s="177"/>
      <c r="G286" s="177"/>
      <c r="H286" s="208"/>
      <c r="I286" s="208"/>
      <c r="J286" s="208"/>
      <c r="K286" s="208"/>
      <c r="L286" s="208"/>
      <c r="M286" s="208"/>
      <c r="N286" s="208"/>
      <c r="O286" s="2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</row>
    <row r="287" spans="1:26" ht="22.5" customHeight="1" x14ac:dyDescent="0.25">
      <c r="A287" s="177"/>
      <c r="B287" s="177"/>
      <c r="C287" s="177"/>
      <c r="D287" s="177"/>
      <c r="E287" s="177"/>
      <c r="F287" s="177"/>
      <c r="G287" s="177"/>
      <c r="H287" s="208"/>
      <c r="I287" s="208"/>
      <c r="J287" s="208"/>
      <c r="K287" s="208"/>
      <c r="L287" s="208"/>
      <c r="M287" s="208"/>
      <c r="N287" s="208"/>
      <c r="O287" s="2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</row>
    <row r="288" spans="1:26" ht="22.5" customHeight="1" x14ac:dyDescent="0.25">
      <c r="A288" s="177"/>
      <c r="B288" s="177"/>
      <c r="C288" s="177"/>
      <c r="D288" s="177"/>
      <c r="E288" s="177"/>
      <c r="F288" s="177"/>
      <c r="G288" s="177"/>
      <c r="H288" s="208"/>
      <c r="I288" s="208"/>
      <c r="J288" s="208"/>
      <c r="K288" s="208"/>
      <c r="L288" s="208"/>
      <c r="M288" s="208"/>
      <c r="N288" s="208"/>
      <c r="O288" s="2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7"/>
    </row>
    <row r="289" spans="1:26" ht="22.5" customHeight="1" x14ac:dyDescent="0.25">
      <c r="A289" s="177"/>
      <c r="B289" s="177"/>
      <c r="C289" s="177"/>
      <c r="D289" s="177"/>
      <c r="E289" s="177"/>
      <c r="F289" s="177"/>
      <c r="G289" s="177"/>
      <c r="H289" s="208"/>
      <c r="I289" s="208"/>
      <c r="J289" s="208"/>
      <c r="K289" s="208"/>
      <c r="L289" s="208"/>
      <c r="M289" s="208"/>
      <c r="N289" s="208"/>
      <c r="O289" s="2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</row>
    <row r="290" spans="1:26" ht="22.5" customHeight="1" x14ac:dyDescent="0.25">
      <c r="A290" s="177"/>
      <c r="B290" s="177"/>
      <c r="C290" s="177"/>
      <c r="D290" s="177"/>
      <c r="E290" s="177"/>
      <c r="F290" s="177"/>
      <c r="G290" s="177"/>
      <c r="H290" s="208"/>
      <c r="I290" s="208"/>
      <c r="J290" s="208"/>
      <c r="K290" s="208"/>
      <c r="L290" s="208"/>
      <c r="M290" s="208"/>
      <c r="N290" s="208"/>
      <c r="O290" s="2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</row>
    <row r="291" spans="1:26" ht="22.5" customHeight="1" x14ac:dyDescent="0.25">
      <c r="A291" s="177"/>
      <c r="B291" s="177"/>
      <c r="C291" s="177"/>
      <c r="D291" s="177"/>
      <c r="E291" s="177"/>
      <c r="F291" s="177"/>
      <c r="G291" s="177"/>
      <c r="H291" s="208"/>
      <c r="I291" s="208"/>
      <c r="J291" s="208"/>
      <c r="K291" s="208"/>
      <c r="L291" s="208"/>
      <c r="M291" s="208"/>
      <c r="N291" s="208"/>
      <c r="O291" s="2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</row>
    <row r="292" spans="1:26" ht="22.5" customHeight="1" x14ac:dyDescent="0.25">
      <c r="A292" s="177"/>
      <c r="B292" s="177"/>
      <c r="C292" s="177"/>
      <c r="D292" s="177"/>
      <c r="E292" s="177"/>
      <c r="F292" s="177"/>
      <c r="G292" s="177"/>
      <c r="H292" s="208"/>
      <c r="I292" s="208"/>
      <c r="J292" s="208"/>
      <c r="K292" s="208"/>
      <c r="L292" s="208"/>
      <c r="M292" s="208"/>
      <c r="N292" s="208"/>
      <c r="O292" s="2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</row>
    <row r="293" spans="1:26" ht="22.5" customHeight="1" x14ac:dyDescent="0.25">
      <c r="A293" s="177"/>
      <c r="B293" s="177"/>
      <c r="C293" s="177"/>
      <c r="D293" s="177"/>
      <c r="E293" s="177"/>
      <c r="F293" s="177"/>
      <c r="G293" s="177"/>
      <c r="H293" s="208"/>
      <c r="I293" s="208"/>
      <c r="J293" s="208"/>
      <c r="K293" s="208"/>
      <c r="L293" s="208"/>
      <c r="M293" s="208"/>
      <c r="N293" s="208"/>
      <c r="O293" s="2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</row>
    <row r="294" spans="1:26" ht="22.5" customHeight="1" x14ac:dyDescent="0.25">
      <c r="A294" s="177"/>
      <c r="B294" s="177"/>
      <c r="C294" s="177"/>
      <c r="D294" s="177"/>
      <c r="E294" s="177"/>
      <c r="F294" s="177"/>
      <c r="G294" s="177"/>
      <c r="H294" s="208"/>
      <c r="I294" s="208"/>
      <c r="J294" s="208"/>
      <c r="K294" s="208"/>
      <c r="L294" s="208"/>
      <c r="M294" s="208"/>
      <c r="N294" s="208"/>
      <c r="O294" s="2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</row>
    <row r="295" spans="1:26" ht="22.5" customHeight="1" x14ac:dyDescent="0.25">
      <c r="A295" s="177"/>
      <c r="B295" s="177"/>
      <c r="C295" s="177"/>
      <c r="D295" s="177"/>
      <c r="E295" s="177"/>
      <c r="F295" s="177"/>
      <c r="G295" s="177"/>
      <c r="H295" s="208"/>
      <c r="I295" s="208"/>
      <c r="J295" s="208"/>
      <c r="K295" s="208"/>
      <c r="L295" s="208"/>
      <c r="M295" s="208"/>
      <c r="N295" s="208"/>
      <c r="O295" s="2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</row>
    <row r="296" spans="1:26" ht="22.5" customHeight="1" x14ac:dyDescent="0.25">
      <c r="A296" s="177"/>
      <c r="B296" s="177"/>
      <c r="C296" s="177"/>
      <c r="D296" s="177"/>
      <c r="E296" s="177"/>
      <c r="F296" s="177"/>
      <c r="G296" s="177"/>
      <c r="H296" s="208"/>
      <c r="I296" s="208"/>
      <c r="J296" s="208"/>
      <c r="K296" s="208"/>
      <c r="L296" s="208"/>
      <c r="M296" s="208"/>
      <c r="N296" s="208"/>
      <c r="O296" s="2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</row>
    <row r="297" spans="1:26" ht="22.5" customHeight="1" x14ac:dyDescent="0.25">
      <c r="A297" s="177"/>
      <c r="B297" s="177"/>
      <c r="C297" s="177"/>
      <c r="D297" s="177"/>
      <c r="E297" s="177"/>
      <c r="F297" s="177"/>
      <c r="G297" s="177"/>
      <c r="H297" s="208"/>
      <c r="I297" s="208"/>
      <c r="J297" s="208"/>
      <c r="K297" s="208"/>
      <c r="L297" s="208"/>
      <c r="M297" s="208"/>
      <c r="N297" s="208"/>
      <c r="O297" s="2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</row>
    <row r="298" spans="1:26" ht="22.5" customHeight="1" x14ac:dyDescent="0.25">
      <c r="A298" s="177"/>
      <c r="B298" s="177"/>
      <c r="C298" s="177"/>
      <c r="D298" s="177"/>
      <c r="E298" s="177"/>
      <c r="F298" s="177"/>
      <c r="G298" s="177"/>
      <c r="H298" s="208"/>
      <c r="I298" s="208"/>
      <c r="J298" s="208"/>
      <c r="K298" s="208"/>
      <c r="L298" s="208"/>
      <c r="M298" s="208"/>
      <c r="N298" s="208"/>
      <c r="O298" s="27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/>
      <c r="Z298" s="177"/>
    </row>
    <row r="299" spans="1:26" ht="22.5" customHeight="1" x14ac:dyDescent="0.25">
      <c r="A299" s="177"/>
      <c r="B299" s="177"/>
      <c r="C299" s="177"/>
      <c r="D299" s="177"/>
      <c r="E299" s="177"/>
      <c r="F299" s="177"/>
      <c r="G299" s="177"/>
      <c r="H299" s="208"/>
      <c r="I299" s="208"/>
      <c r="J299" s="208"/>
      <c r="K299" s="208"/>
      <c r="L299" s="208"/>
      <c r="M299" s="208"/>
      <c r="N299" s="208"/>
      <c r="O299" s="2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</row>
    <row r="300" spans="1:26" ht="22.5" customHeight="1" x14ac:dyDescent="0.25">
      <c r="A300" s="177"/>
      <c r="B300" s="177"/>
      <c r="C300" s="177"/>
      <c r="D300" s="177"/>
      <c r="E300" s="177"/>
      <c r="F300" s="177"/>
      <c r="G300" s="177"/>
      <c r="H300" s="208"/>
      <c r="I300" s="208"/>
      <c r="J300" s="208"/>
      <c r="K300" s="208"/>
      <c r="L300" s="208"/>
      <c r="M300" s="208"/>
      <c r="N300" s="208"/>
      <c r="O300" s="2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</row>
    <row r="301" spans="1:26" ht="22.5" customHeight="1" x14ac:dyDescent="0.25">
      <c r="A301" s="177"/>
      <c r="B301" s="177"/>
      <c r="C301" s="177"/>
      <c r="D301" s="177"/>
      <c r="E301" s="177"/>
      <c r="F301" s="177"/>
      <c r="G301" s="177"/>
      <c r="H301" s="208"/>
      <c r="I301" s="208"/>
      <c r="J301" s="208"/>
      <c r="K301" s="208"/>
      <c r="L301" s="208"/>
      <c r="M301" s="208"/>
      <c r="N301" s="208"/>
      <c r="O301" s="2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/>
    </row>
    <row r="302" spans="1:26" ht="22.5" customHeight="1" x14ac:dyDescent="0.25">
      <c r="A302" s="177"/>
      <c r="B302" s="177"/>
      <c r="C302" s="177"/>
      <c r="D302" s="177"/>
      <c r="E302" s="177"/>
      <c r="F302" s="177"/>
      <c r="G302" s="177"/>
      <c r="H302" s="208"/>
      <c r="I302" s="208"/>
      <c r="J302" s="208"/>
      <c r="K302" s="208"/>
      <c r="L302" s="208"/>
      <c r="M302" s="208"/>
      <c r="N302" s="208"/>
      <c r="O302" s="2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</row>
    <row r="303" spans="1:26" ht="22.5" customHeight="1" x14ac:dyDescent="0.25">
      <c r="A303" s="177"/>
      <c r="B303" s="177"/>
      <c r="C303" s="177"/>
      <c r="D303" s="177"/>
      <c r="E303" s="177"/>
      <c r="F303" s="177"/>
      <c r="G303" s="177"/>
      <c r="H303" s="208"/>
      <c r="I303" s="208"/>
      <c r="J303" s="208"/>
      <c r="K303" s="208"/>
      <c r="L303" s="208"/>
      <c r="M303" s="208"/>
      <c r="N303" s="208"/>
      <c r="O303" s="2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</row>
    <row r="304" spans="1:26" ht="22.5" customHeight="1" x14ac:dyDescent="0.25">
      <c r="A304" s="177"/>
      <c r="B304" s="177"/>
      <c r="C304" s="177"/>
      <c r="D304" s="177"/>
      <c r="E304" s="177"/>
      <c r="F304" s="177"/>
      <c r="G304" s="177"/>
      <c r="H304" s="208"/>
      <c r="I304" s="208"/>
      <c r="J304" s="208"/>
      <c r="K304" s="208"/>
      <c r="L304" s="208"/>
      <c r="M304" s="208"/>
      <c r="N304" s="208"/>
      <c r="O304" s="2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</row>
    <row r="305" spans="1:26" ht="22.5" customHeight="1" x14ac:dyDescent="0.25">
      <c r="A305" s="177"/>
      <c r="B305" s="177"/>
      <c r="C305" s="177"/>
      <c r="D305" s="177"/>
      <c r="E305" s="177"/>
      <c r="F305" s="177"/>
      <c r="G305" s="177"/>
      <c r="H305" s="208"/>
      <c r="I305" s="208"/>
      <c r="J305" s="208"/>
      <c r="K305" s="208"/>
      <c r="L305" s="208"/>
      <c r="M305" s="208"/>
      <c r="N305" s="208"/>
      <c r="O305" s="27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/>
      <c r="Z305" s="177"/>
    </row>
    <row r="306" spans="1:26" ht="22.5" customHeight="1" x14ac:dyDescent="0.25">
      <c r="A306" s="177"/>
      <c r="B306" s="177"/>
      <c r="C306" s="177"/>
      <c r="D306" s="177"/>
      <c r="E306" s="177"/>
      <c r="F306" s="177"/>
      <c r="G306" s="177"/>
      <c r="H306" s="208"/>
      <c r="I306" s="208"/>
      <c r="J306" s="208"/>
      <c r="K306" s="208"/>
      <c r="L306" s="208"/>
      <c r="M306" s="208"/>
      <c r="N306" s="208"/>
      <c r="O306" s="2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</row>
    <row r="307" spans="1:26" ht="22.5" customHeight="1" x14ac:dyDescent="0.25">
      <c r="A307" s="177"/>
      <c r="B307" s="177"/>
      <c r="C307" s="177"/>
      <c r="D307" s="177"/>
      <c r="E307" s="177"/>
      <c r="F307" s="177"/>
      <c r="G307" s="177"/>
      <c r="H307" s="208"/>
      <c r="I307" s="208"/>
      <c r="J307" s="208"/>
      <c r="K307" s="208"/>
      <c r="L307" s="208"/>
      <c r="M307" s="208"/>
      <c r="N307" s="208"/>
      <c r="O307" s="2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</row>
    <row r="308" spans="1:26" ht="22.5" customHeight="1" x14ac:dyDescent="0.25">
      <c r="A308" s="177"/>
      <c r="B308" s="177"/>
      <c r="C308" s="177"/>
      <c r="D308" s="177"/>
      <c r="E308" s="177"/>
      <c r="F308" s="177"/>
      <c r="G308" s="177"/>
      <c r="H308" s="208"/>
      <c r="I308" s="208"/>
      <c r="J308" s="208"/>
      <c r="K308" s="208"/>
      <c r="L308" s="208"/>
      <c r="M308" s="208"/>
      <c r="N308" s="208"/>
      <c r="O308" s="27"/>
      <c r="P308" s="177"/>
      <c r="Q308" s="177"/>
      <c r="R308" s="177"/>
      <c r="S308" s="177"/>
      <c r="T308" s="177"/>
      <c r="U308" s="177"/>
      <c r="V308" s="177"/>
      <c r="W308" s="177"/>
      <c r="X308" s="177"/>
      <c r="Y308" s="177"/>
      <c r="Z308" s="177"/>
    </row>
    <row r="309" spans="1:26" ht="22.5" customHeight="1" x14ac:dyDescent="0.25">
      <c r="A309" s="177"/>
      <c r="B309" s="177"/>
      <c r="C309" s="177"/>
      <c r="D309" s="177"/>
      <c r="E309" s="177"/>
      <c r="F309" s="177"/>
      <c r="G309" s="177"/>
      <c r="H309" s="208"/>
      <c r="I309" s="208"/>
      <c r="J309" s="208"/>
      <c r="K309" s="208"/>
      <c r="L309" s="208"/>
      <c r="M309" s="208"/>
      <c r="N309" s="208"/>
      <c r="O309" s="2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</row>
    <row r="310" spans="1:26" ht="22.5" customHeight="1" x14ac:dyDescent="0.25">
      <c r="A310" s="177"/>
      <c r="B310" s="177"/>
      <c r="C310" s="177"/>
      <c r="D310" s="177"/>
      <c r="E310" s="177"/>
      <c r="F310" s="177"/>
      <c r="G310" s="177"/>
      <c r="H310" s="208"/>
      <c r="I310" s="208"/>
      <c r="J310" s="208"/>
      <c r="K310" s="208"/>
      <c r="L310" s="208"/>
      <c r="M310" s="208"/>
      <c r="N310" s="208"/>
      <c r="O310" s="27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</row>
    <row r="311" spans="1:26" ht="22.5" customHeight="1" x14ac:dyDescent="0.25">
      <c r="A311" s="177"/>
      <c r="B311" s="177"/>
      <c r="C311" s="177"/>
      <c r="D311" s="177"/>
      <c r="E311" s="177"/>
      <c r="F311" s="177"/>
      <c r="G311" s="177"/>
      <c r="H311" s="208"/>
      <c r="I311" s="208"/>
      <c r="J311" s="208"/>
      <c r="K311" s="208"/>
      <c r="L311" s="208"/>
      <c r="M311" s="208"/>
      <c r="N311" s="208"/>
      <c r="O311" s="27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</row>
    <row r="312" spans="1:26" ht="22.5" customHeight="1" x14ac:dyDescent="0.25">
      <c r="A312" s="177"/>
      <c r="B312" s="177"/>
      <c r="C312" s="177"/>
      <c r="D312" s="177"/>
      <c r="E312" s="177"/>
      <c r="F312" s="177"/>
      <c r="G312" s="177"/>
      <c r="H312" s="208"/>
      <c r="I312" s="208"/>
      <c r="J312" s="208"/>
      <c r="K312" s="208"/>
      <c r="L312" s="208"/>
      <c r="M312" s="208"/>
      <c r="N312" s="208"/>
      <c r="O312" s="27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</row>
    <row r="313" spans="1:26" ht="22.5" customHeight="1" x14ac:dyDescent="0.25">
      <c r="A313" s="177"/>
      <c r="B313" s="177"/>
      <c r="C313" s="177"/>
      <c r="D313" s="177"/>
      <c r="E313" s="177"/>
      <c r="F313" s="177"/>
      <c r="G313" s="177"/>
      <c r="H313" s="208"/>
      <c r="I313" s="208"/>
      <c r="J313" s="208"/>
      <c r="K313" s="208"/>
      <c r="L313" s="208"/>
      <c r="M313" s="208"/>
      <c r="N313" s="208"/>
      <c r="O313" s="2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</row>
    <row r="314" spans="1:26" ht="22.5" customHeight="1" x14ac:dyDescent="0.25">
      <c r="A314" s="177"/>
      <c r="B314" s="177"/>
      <c r="C314" s="177"/>
      <c r="D314" s="177"/>
      <c r="E314" s="177"/>
      <c r="F314" s="177"/>
      <c r="G314" s="177"/>
      <c r="H314" s="208"/>
      <c r="I314" s="208"/>
      <c r="J314" s="208"/>
      <c r="K314" s="208"/>
      <c r="L314" s="208"/>
      <c r="M314" s="208"/>
      <c r="N314" s="208"/>
      <c r="O314" s="2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</row>
    <row r="315" spans="1:26" ht="22.5" customHeight="1" x14ac:dyDescent="0.25">
      <c r="A315" s="177"/>
      <c r="B315" s="177"/>
      <c r="C315" s="177"/>
      <c r="D315" s="177"/>
      <c r="E315" s="177"/>
      <c r="F315" s="177"/>
      <c r="G315" s="177"/>
      <c r="H315" s="208"/>
      <c r="I315" s="208"/>
      <c r="J315" s="208"/>
      <c r="K315" s="208"/>
      <c r="L315" s="208"/>
      <c r="M315" s="208"/>
      <c r="N315" s="208"/>
      <c r="O315" s="2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</row>
    <row r="316" spans="1:26" ht="22.5" customHeight="1" x14ac:dyDescent="0.25">
      <c r="A316" s="177"/>
      <c r="B316" s="177"/>
      <c r="C316" s="177"/>
      <c r="D316" s="177"/>
      <c r="E316" s="177"/>
      <c r="F316" s="177"/>
      <c r="G316" s="177"/>
      <c r="H316" s="208"/>
      <c r="I316" s="208"/>
      <c r="J316" s="208"/>
      <c r="K316" s="208"/>
      <c r="L316" s="208"/>
      <c r="M316" s="208"/>
      <c r="N316" s="208"/>
      <c r="O316" s="27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</row>
    <row r="317" spans="1:26" ht="22.5" customHeight="1" x14ac:dyDescent="0.25">
      <c r="A317" s="177"/>
      <c r="B317" s="177"/>
      <c r="C317" s="177"/>
      <c r="D317" s="177"/>
      <c r="E317" s="177"/>
      <c r="F317" s="177"/>
      <c r="G317" s="177"/>
      <c r="H317" s="208"/>
      <c r="I317" s="208"/>
      <c r="J317" s="208"/>
      <c r="K317" s="208"/>
      <c r="L317" s="208"/>
      <c r="M317" s="208"/>
      <c r="N317" s="208"/>
      <c r="O317" s="2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</row>
    <row r="318" spans="1:26" ht="22.5" customHeight="1" x14ac:dyDescent="0.25">
      <c r="A318" s="177"/>
      <c r="B318" s="177"/>
      <c r="C318" s="177"/>
      <c r="D318" s="177"/>
      <c r="E318" s="177"/>
      <c r="F318" s="177"/>
      <c r="G318" s="177"/>
      <c r="H318" s="208"/>
      <c r="I318" s="208"/>
      <c r="J318" s="208"/>
      <c r="K318" s="208"/>
      <c r="L318" s="208"/>
      <c r="M318" s="208"/>
      <c r="N318" s="208"/>
      <c r="O318" s="2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</row>
    <row r="319" spans="1:26" ht="22.5" customHeight="1" x14ac:dyDescent="0.25">
      <c r="A319" s="177"/>
      <c r="B319" s="177"/>
      <c r="C319" s="177"/>
      <c r="D319" s="177"/>
      <c r="E319" s="177"/>
      <c r="F319" s="177"/>
      <c r="G319" s="177"/>
      <c r="H319" s="208"/>
      <c r="I319" s="208"/>
      <c r="J319" s="208"/>
      <c r="K319" s="208"/>
      <c r="L319" s="208"/>
      <c r="M319" s="208"/>
      <c r="N319" s="208"/>
      <c r="O319" s="2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</row>
    <row r="320" spans="1:26" ht="22.5" customHeight="1" x14ac:dyDescent="0.25">
      <c r="A320" s="177"/>
      <c r="B320" s="177"/>
      <c r="C320" s="177"/>
      <c r="D320" s="177"/>
      <c r="E320" s="177"/>
      <c r="F320" s="177"/>
      <c r="G320" s="177"/>
      <c r="H320" s="208"/>
      <c r="I320" s="208"/>
      <c r="J320" s="208"/>
      <c r="K320" s="208"/>
      <c r="L320" s="208"/>
      <c r="M320" s="208"/>
      <c r="N320" s="208"/>
      <c r="O320" s="2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</row>
    <row r="321" spans="1:26" ht="22.5" customHeight="1" x14ac:dyDescent="0.25">
      <c r="A321" s="177"/>
      <c r="B321" s="177"/>
      <c r="C321" s="177"/>
      <c r="D321" s="177"/>
      <c r="E321" s="177"/>
      <c r="F321" s="177"/>
      <c r="G321" s="177"/>
      <c r="H321" s="208"/>
      <c r="I321" s="208"/>
      <c r="J321" s="208"/>
      <c r="K321" s="208"/>
      <c r="L321" s="208"/>
      <c r="M321" s="208"/>
      <c r="N321" s="208"/>
      <c r="O321" s="2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</row>
    <row r="322" spans="1:26" ht="22.5" customHeight="1" x14ac:dyDescent="0.25">
      <c r="A322" s="177"/>
      <c r="B322" s="177"/>
      <c r="C322" s="177"/>
      <c r="D322" s="177"/>
      <c r="E322" s="177"/>
      <c r="F322" s="177"/>
      <c r="G322" s="177"/>
      <c r="H322" s="208"/>
      <c r="I322" s="208"/>
      <c r="J322" s="208"/>
      <c r="K322" s="208"/>
      <c r="L322" s="208"/>
      <c r="M322" s="208"/>
      <c r="N322" s="208"/>
      <c r="O322" s="2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</row>
    <row r="323" spans="1:26" ht="22.5" customHeight="1" x14ac:dyDescent="0.25">
      <c r="A323" s="177"/>
      <c r="B323" s="177"/>
      <c r="C323" s="177"/>
      <c r="D323" s="177"/>
      <c r="E323" s="177"/>
      <c r="F323" s="177"/>
      <c r="G323" s="177"/>
      <c r="H323" s="208"/>
      <c r="I323" s="208"/>
      <c r="J323" s="208"/>
      <c r="K323" s="208"/>
      <c r="L323" s="208"/>
      <c r="M323" s="208"/>
      <c r="N323" s="208"/>
      <c r="O323" s="2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</row>
    <row r="324" spans="1:26" ht="22.5" customHeight="1" x14ac:dyDescent="0.25">
      <c r="A324" s="177"/>
      <c r="B324" s="177"/>
      <c r="C324" s="177"/>
      <c r="D324" s="177"/>
      <c r="E324" s="177"/>
      <c r="F324" s="177"/>
      <c r="G324" s="177"/>
      <c r="H324" s="208"/>
      <c r="I324" s="208"/>
      <c r="J324" s="208"/>
      <c r="K324" s="208"/>
      <c r="L324" s="208"/>
      <c r="M324" s="208"/>
      <c r="N324" s="208"/>
      <c r="O324" s="2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</row>
    <row r="325" spans="1:26" ht="22.5" customHeight="1" x14ac:dyDescent="0.25">
      <c r="A325" s="177"/>
      <c r="B325" s="177"/>
      <c r="C325" s="177"/>
      <c r="D325" s="177"/>
      <c r="E325" s="177"/>
      <c r="F325" s="177"/>
      <c r="G325" s="177"/>
      <c r="H325" s="208"/>
      <c r="I325" s="208"/>
      <c r="J325" s="208"/>
      <c r="K325" s="208"/>
      <c r="L325" s="208"/>
      <c r="M325" s="208"/>
      <c r="N325" s="208"/>
      <c r="O325" s="2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</row>
    <row r="326" spans="1:26" ht="22.5" customHeight="1" x14ac:dyDescent="0.25">
      <c r="A326" s="177"/>
      <c r="B326" s="177"/>
      <c r="C326" s="177"/>
      <c r="D326" s="177"/>
      <c r="E326" s="177"/>
      <c r="F326" s="177"/>
      <c r="G326" s="177"/>
      <c r="H326" s="208"/>
      <c r="I326" s="208"/>
      <c r="J326" s="208"/>
      <c r="K326" s="208"/>
      <c r="L326" s="208"/>
      <c r="M326" s="208"/>
      <c r="N326" s="208"/>
      <c r="O326" s="2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</row>
    <row r="327" spans="1:26" ht="22.5" customHeight="1" x14ac:dyDescent="0.25">
      <c r="A327" s="177"/>
      <c r="B327" s="177"/>
      <c r="C327" s="177"/>
      <c r="D327" s="177"/>
      <c r="E327" s="177"/>
      <c r="F327" s="177"/>
      <c r="G327" s="177"/>
      <c r="H327" s="208"/>
      <c r="I327" s="208"/>
      <c r="J327" s="208"/>
      <c r="K327" s="208"/>
      <c r="L327" s="208"/>
      <c r="M327" s="208"/>
      <c r="N327" s="208"/>
      <c r="O327" s="2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</row>
    <row r="328" spans="1:26" ht="22.5" customHeight="1" x14ac:dyDescent="0.25">
      <c r="A328" s="177"/>
      <c r="B328" s="177"/>
      <c r="C328" s="177"/>
      <c r="D328" s="177"/>
      <c r="E328" s="177"/>
      <c r="F328" s="177"/>
      <c r="G328" s="177"/>
      <c r="H328" s="208"/>
      <c r="I328" s="208"/>
      <c r="J328" s="208"/>
      <c r="K328" s="208"/>
      <c r="L328" s="208"/>
      <c r="M328" s="208"/>
      <c r="N328" s="208"/>
      <c r="O328" s="2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</row>
    <row r="329" spans="1:26" ht="22.5" customHeight="1" x14ac:dyDescent="0.25">
      <c r="A329" s="177"/>
      <c r="B329" s="177"/>
      <c r="C329" s="177"/>
      <c r="D329" s="177"/>
      <c r="E329" s="177"/>
      <c r="F329" s="177"/>
      <c r="G329" s="177"/>
      <c r="H329" s="208"/>
      <c r="I329" s="208"/>
      <c r="J329" s="208"/>
      <c r="K329" s="208"/>
      <c r="L329" s="208"/>
      <c r="M329" s="208"/>
      <c r="N329" s="208"/>
      <c r="O329" s="2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</row>
    <row r="330" spans="1:26" ht="22.5" customHeight="1" x14ac:dyDescent="0.25">
      <c r="A330" s="177"/>
      <c r="B330" s="177"/>
      <c r="C330" s="177"/>
      <c r="D330" s="177"/>
      <c r="E330" s="177"/>
      <c r="F330" s="177"/>
      <c r="G330" s="177"/>
      <c r="H330" s="208"/>
      <c r="I330" s="208"/>
      <c r="J330" s="208"/>
      <c r="K330" s="208"/>
      <c r="L330" s="208"/>
      <c r="M330" s="208"/>
      <c r="N330" s="208"/>
      <c r="O330" s="2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</row>
    <row r="331" spans="1:26" ht="22.5" customHeight="1" x14ac:dyDescent="0.25">
      <c r="A331" s="177"/>
      <c r="B331" s="177"/>
      <c r="C331" s="177"/>
      <c r="D331" s="177"/>
      <c r="E331" s="177"/>
      <c r="F331" s="177"/>
      <c r="G331" s="177"/>
      <c r="H331" s="208"/>
      <c r="I331" s="208"/>
      <c r="J331" s="208"/>
      <c r="K331" s="208"/>
      <c r="L331" s="208"/>
      <c r="M331" s="208"/>
      <c r="N331" s="208"/>
      <c r="O331" s="2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</row>
    <row r="332" spans="1:26" ht="22.5" customHeight="1" x14ac:dyDescent="0.25">
      <c r="A332" s="177"/>
      <c r="B332" s="177"/>
      <c r="C332" s="177"/>
      <c r="D332" s="177"/>
      <c r="E332" s="177"/>
      <c r="F332" s="177"/>
      <c r="G332" s="177"/>
      <c r="H332" s="208"/>
      <c r="I332" s="208"/>
      <c r="J332" s="208"/>
      <c r="K332" s="208"/>
      <c r="L332" s="208"/>
      <c r="M332" s="208"/>
      <c r="N332" s="208"/>
      <c r="O332" s="2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</row>
    <row r="333" spans="1:26" ht="22.5" customHeight="1" x14ac:dyDescent="0.25">
      <c r="A333" s="177"/>
      <c r="B333" s="177"/>
      <c r="C333" s="177"/>
      <c r="D333" s="177"/>
      <c r="E333" s="177"/>
      <c r="F333" s="177"/>
      <c r="G333" s="177"/>
      <c r="H333" s="208"/>
      <c r="I333" s="208"/>
      <c r="J333" s="208"/>
      <c r="K333" s="208"/>
      <c r="L333" s="208"/>
      <c r="M333" s="208"/>
      <c r="N333" s="208"/>
      <c r="O333" s="2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</row>
    <row r="334" spans="1:26" ht="22.5" customHeight="1" x14ac:dyDescent="0.25">
      <c r="A334" s="177"/>
      <c r="B334" s="177"/>
      <c r="C334" s="177"/>
      <c r="D334" s="177"/>
      <c r="E334" s="177"/>
      <c r="F334" s="177"/>
      <c r="G334" s="177"/>
      <c r="H334" s="208"/>
      <c r="I334" s="208"/>
      <c r="J334" s="208"/>
      <c r="K334" s="208"/>
      <c r="L334" s="208"/>
      <c r="M334" s="208"/>
      <c r="N334" s="208"/>
      <c r="O334" s="2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</row>
    <row r="335" spans="1:26" ht="22.5" customHeight="1" x14ac:dyDescent="0.25">
      <c r="A335" s="177"/>
      <c r="B335" s="177"/>
      <c r="C335" s="177"/>
      <c r="D335" s="177"/>
      <c r="E335" s="177"/>
      <c r="F335" s="177"/>
      <c r="G335" s="177"/>
      <c r="H335" s="208"/>
      <c r="I335" s="208"/>
      <c r="J335" s="208"/>
      <c r="K335" s="208"/>
      <c r="L335" s="208"/>
      <c r="M335" s="208"/>
      <c r="N335" s="208"/>
      <c r="O335" s="2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</row>
    <row r="336" spans="1:26" ht="22.5" customHeight="1" x14ac:dyDescent="0.25">
      <c r="A336" s="177"/>
      <c r="B336" s="177"/>
      <c r="C336" s="177"/>
      <c r="D336" s="177"/>
      <c r="E336" s="177"/>
      <c r="F336" s="177"/>
      <c r="G336" s="177"/>
      <c r="H336" s="208"/>
      <c r="I336" s="208"/>
      <c r="J336" s="208"/>
      <c r="K336" s="208"/>
      <c r="L336" s="208"/>
      <c r="M336" s="208"/>
      <c r="N336" s="208"/>
      <c r="O336" s="2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</row>
    <row r="337" spans="1:26" ht="22.5" customHeight="1" x14ac:dyDescent="0.25">
      <c r="A337" s="177"/>
      <c r="B337" s="177"/>
      <c r="C337" s="177"/>
      <c r="D337" s="177"/>
      <c r="E337" s="177"/>
      <c r="F337" s="177"/>
      <c r="G337" s="177"/>
      <c r="H337" s="208"/>
      <c r="I337" s="208"/>
      <c r="J337" s="208"/>
      <c r="K337" s="208"/>
      <c r="L337" s="208"/>
      <c r="M337" s="208"/>
      <c r="N337" s="208"/>
      <c r="O337" s="2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</row>
    <row r="338" spans="1:26" ht="22.5" customHeight="1" x14ac:dyDescent="0.25">
      <c r="A338" s="177"/>
      <c r="B338" s="177"/>
      <c r="C338" s="177"/>
      <c r="D338" s="177"/>
      <c r="E338" s="177"/>
      <c r="F338" s="177"/>
      <c r="G338" s="177"/>
      <c r="H338" s="208"/>
      <c r="I338" s="208"/>
      <c r="J338" s="208"/>
      <c r="K338" s="208"/>
      <c r="L338" s="208"/>
      <c r="M338" s="208"/>
      <c r="N338" s="208"/>
      <c r="O338" s="2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</row>
    <row r="339" spans="1:26" ht="22.5" customHeight="1" x14ac:dyDescent="0.25">
      <c r="A339" s="177"/>
      <c r="B339" s="177"/>
      <c r="C339" s="177"/>
      <c r="D339" s="177"/>
      <c r="E339" s="177"/>
      <c r="F339" s="177"/>
      <c r="G339" s="177"/>
      <c r="H339" s="208"/>
      <c r="I339" s="208"/>
      <c r="J339" s="208"/>
      <c r="K339" s="208"/>
      <c r="L339" s="208"/>
      <c r="M339" s="208"/>
      <c r="N339" s="208"/>
      <c r="O339" s="2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</row>
    <row r="340" spans="1:26" ht="22.5" customHeight="1" x14ac:dyDescent="0.25">
      <c r="A340" s="177"/>
      <c r="B340" s="177"/>
      <c r="C340" s="177"/>
      <c r="D340" s="177"/>
      <c r="E340" s="177"/>
      <c r="F340" s="177"/>
      <c r="G340" s="177"/>
      <c r="H340" s="208"/>
      <c r="I340" s="208"/>
      <c r="J340" s="208"/>
      <c r="K340" s="208"/>
      <c r="L340" s="208"/>
      <c r="M340" s="208"/>
      <c r="N340" s="208"/>
      <c r="O340" s="2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</row>
    <row r="341" spans="1:26" ht="22.5" customHeight="1" x14ac:dyDescent="0.25">
      <c r="A341" s="177"/>
      <c r="B341" s="177"/>
      <c r="C341" s="177"/>
      <c r="D341" s="177"/>
      <c r="E341" s="177"/>
      <c r="F341" s="177"/>
      <c r="G341" s="177"/>
      <c r="H341" s="208"/>
      <c r="I341" s="208"/>
      <c r="J341" s="208"/>
      <c r="K341" s="208"/>
      <c r="L341" s="208"/>
      <c r="M341" s="208"/>
      <c r="N341" s="208"/>
      <c r="O341" s="2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</row>
    <row r="342" spans="1:26" ht="22.5" customHeight="1" x14ac:dyDescent="0.25">
      <c r="A342" s="177"/>
      <c r="B342" s="177"/>
      <c r="C342" s="177"/>
      <c r="D342" s="177"/>
      <c r="E342" s="177"/>
      <c r="F342" s="177"/>
      <c r="G342" s="177"/>
      <c r="H342" s="208"/>
      <c r="I342" s="208"/>
      <c r="J342" s="208"/>
      <c r="K342" s="208"/>
      <c r="L342" s="208"/>
      <c r="M342" s="208"/>
      <c r="N342" s="208"/>
      <c r="O342" s="2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</row>
    <row r="343" spans="1:26" ht="22.5" customHeight="1" x14ac:dyDescent="0.25">
      <c r="A343" s="177"/>
      <c r="B343" s="177"/>
      <c r="C343" s="177"/>
      <c r="D343" s="177"/>
      <c r="E343" s="177"/>
      <c r="F343" s="177"/>
      <c r="G343" s="177"/>
      <c r="H343" s="208"/>
      <c r="I343" s="208"/>
      <c r="J343" s="208"/>
      <c r="K343" s="208"/>
      <c r="L343" s="208"/>
      <c r="M343" s="208"/>
      <c r="N343" s="208"/>
      <c r="O343" s="2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</row>
    <row r="344" spans="1:26" ht="22.5" customHeight="1" x14ac:dyDescent="0.25">
      <c r="A344" s="177"/>
      <c r="B344" s="177"/>
      <c r="C344" s="177"/>
      <c r="D344" s="177"/>
      <c r="E344" s="177"/>
      <c r="F344" s="177"/>
      <c r="G344" s="177"/>
      <c r="H344" s="208"/>
      <c r="I344" s="208"/>
      <c r="J344" s="208"/>
      <c r="K344" s="208"/>
      <c r="L344" s="208"/>
      <c r="M344" s="208"/>
      <c r="N344" s="208"/>
      <c r="O344" s="2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</row>
    <row r="345" spans="1:26" ht="22.5" customHeight="1" x14ac:dyDescent="0.25">
      <c r="A345" s="177"/>
      <c r="B345" s="177"/>
      <c r="C345" s="177"/>
      <c r="D345" s="177"/>
      <c r="E345" s="177"/>
      <c r="F345" s="177"/>
      <c r="G345" s="177"/>
      <c r="H345" s="208"/>
      <c r="I345" s="208"/>
      <c r="J345" s="208"/>
      <c r="K345" s="208"/>
      <c r="L345" s="208"/>
      <c r="M345" s="208"/>
      <c r="N345" s="208"/>
      <c r="O345" s="2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</row>
    <row r="346" spans="1:26" ht="22.5" customHeight="1" x14ac:dyDescent="0.25">
      <c r="A346" s="177"/>
      <c r="B346" s="177"/>
      <c r="C346" s="177"/>
      <c r="D346" s="177"/>
      <c r="E346" s="177"/>
      <c r="F346" s="177"/>
      <c r="G346" s="177"/>
      <c r="H346" s="208"/>
      <c r="I346" s="208"/>
      <c r="J346" s="208"/>
      <c r="K346" s="208"/>
      <c r="L346" s="208"/>
      <c r="M346" s="208"/>
      <c r="N346" s="208"/>
      <c r="O346" s="2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</row>
    <row r="347" spans="1:26" ht="22.5" customHeight="1" x14ac:dyDescent="0.25">
      <c r="A347" s="177"/>
      <c r="B347" s="177"/>
      <c r="C347" s="177"/>
      <c r="D347" s="177"/>
      <c r="E347" s="177"/>
      <c r="F347" s="177"/>
      <c r="G347" s="177"/>
      <c r="H347" s="208"/>
      <c r="I347" s="208"/>
      <c r="J347" s="208"/>
      <c r="K347" s="208"/>
      <c r="L347" s="208"/>
      <c r="M347" s="208"/>
      <c r="N347" s="208"/>
      <c r="O347" s="2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</row>
    <row r="348" spans="1:26" ht="22.5" customHeight="1" x14ac:dyDescent="0.25">
      <c r="A348" s="177"/>
      <c r="B348" s="177"/>
      <c r="C348" s="177"/>
      <c r="D348" s="177"/>
      <c r="E348" s="177"/>
      <c r="F348" s="177"/>
      <c r="G348" s="177"/>
      <c r="H348" s="208"/>
      <c r="I348" s="208"/>
      <c r="J348" s="208"/>
      <c r="K348" s="208"/>
      <c r="L348" s="208"/>
      <c r="M348" s="208"/>
      <c r="N348" s="208"/>
      <c r="O348" s="2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</row>
    <row r="349" spans="1:26" ht="22.5" customHeight="1" x14ac:dyDescent="0.25">
      <c r="A349" s="177"/>
      <c r="B349" s="177"/>
      <c r="C349" s="177"/>
      <c r="D349" s="177"/>
      <c r="E349" s="177"/>
      <c r="F349" s="177"/>
      <c r="G349" s="177"/>
      <c r="H349" s="208"/>
      <c r="I349" s="208"/>
      <c r="J349" s="208"/>
      <c r="K349" s="208"/>
      <c r="L349" s="208"/>
      <c r="M349" s="208"/>
      <c r="N349" s="208"/>
      <c r="O349" s="27"/>
      <c r="P349" s="177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</row>
    <row r="350" spans="1:26" ht="22.5" customHeight="1" x14ac:dyDescent="0.25">
      <c r="A350" s="177"/>
      <c r="B350" s="177"/>
      <c r="C350" s="177"/>
      <c r="D350" s="177"/>
      <c r="E350" s="177"/>
      <c r="F350" s="177"/>
      <c r="G350" s="177"/>
      <c r="H350" s="208"/>
      <c r="I350" s="208"/>
      <c r="J350" s="208"/>
      <c r="K350" s="208"/>
      <c r="L350" s="208"/>
      <c r="M350" s="208"/>
      <c r="N350" s="208"/>
      <c r="O350" s="2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</row>
    <row r="351" spans="1:26" ht="22.5" customHeight="1" x14ac:dyDescent="0.25">
      <c r="A351" s="177"/>
      <c r="B351" s="177"/>
      <c r="C351" s="177"/>
      <c r="D351" s="177"/>
      <c r="E351" s="177"/>
      <c r="F351" s="177"/>
      <c r="G351" s="177"/>
      <c r="H351" s="208"/>
      <c r="I351" s="208"/>
      <c r="J351" s="208"/>
      <c r="K351" s="208"/>
      <c r="L351" s="208"/>
      <c r="M351" s="208"/>
      <c r="N351" s="208"/>
      <c r="O351" s="27"/>
      <c r="P351" s="177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</row>
    <row r="352" spans="1:26" ht="22.5" customHeight="1" x14ac:dyDescent="0.25">
      <c r="A352" s="177"/>
      <c r="B352" s="177"/>
      <c r="C352" s="177"/>
      <c r="D352" s="177"/>
      <c r="E352" s="177"/>
      <c r="F352" s="177"/>
      <c r="G352" s="177"/>
      <c r="H352" s="208"/>
      <c r="I352" s="208"/>
      <c r="J352" s="208"/>
      <c r="K352" s="208"/>
      <c r="L352" s="208"/>
      <c r="M352" s="208"/>
      <c r="N352" s="208"/>
      <c r="O352" s="2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</row>
    <row r="353" spans="1:26" ht="22.5" customHeight="1" x14ac:dyDescent="0.25">
      <c r="A353" s="177"/>
      <c r="B353" s="177"/>
      <c r="C353" s="177"/>
      <c r="D353" s="177"/>
      <c r="E353" s="177"/>
      <c r="F353" s="177"/>
      <c r="G353" s="177"/>
      <c r="H353" s="208"/>
      <c r="I353" s="208"/>
      <c r="J353" s="208"/>
      <c r="K353" s="208"/>
      <c r="L353" s="208"/>
      <c r="M353" s="208"/>
      <c r="N353" s="208"/>
      <c r="O353" s="27"/>
      <c r="P353" s="177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</row>
    <row r="354" spans="1:26" ht="22.5" customHeight="1" x14ac:dyDescent="0.25">
      <c r="A354" s="177"/>
      <c r="B354" s="177"/>
      <c r="C354" s="177"/>
      <c r="D354" s="177"/>
      <c r="E354" s="177"/>
      <c r="F354" s="177"/>
      <c r="G354" s="177"/>
      <c r="H354" s="208"/>
      <c r="I354" s="208"/>
      <c r="J354" s="208"/>
      <c r="K354" s="208"/>
      <c r="L354" s="208"/>
      <c r="M354" s="208"/>
      <c r="N354" s="208"/>
      <c r="O354" s="2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</row>
    <row r="355" spans="1:26" ht="22.5" customHeight="1" x14ac:dyDescent="0.25">
      <c r="A355" s="177"/>
      <c r="B355" s="177"/>
      <c r="C355" s="177"/>
      <c r="D355" s="177"/>
      <c r="E355" s="177"/>
      <c r="F355" s="177"/>
      <c r="G355" s="177"/>
      <c r="H355" s="208"/>
      <c r="I355" s="208"/>
      <c r="J355" s="208"/>
      <c r="K355" s="208"/>
      <c r="L355" s="208"/>
      <c r="M355" s="208"/>
      <c r="N355" s="208"/>
      <c r="O355" s="2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</row>
    <row r="356" spans="1:26" ht="22.5" customHeight="1" x14ac:dyDescent="0.25">
      <c r="A356" s="177"/>
      <c r="B356" s="177"/>
      <c r="C356" s="177"/>
      <c r="D356" s="177"/>
      <c r="E356" s="177"/>
      <c r="F356" s="177"/>
      <c r="G356" s="177"/>
      <c r="H356" s="208"/>
      <c r="I356" s="208"/>
      <c r="J356" s="208"/>
      <c r="K356" s="208"/>
      <c r="L356" s="208"/>
      <c r="M356" s="208"/>
      <c r="N356" s="208"/>
      <c r="O356" s="2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</row>
    <row r="357" spans="1:26" ht="22.5" customHeight="1" x14ac:dyDescent="0.25">
      <c r="A357" s="177"/>
      <c r="B357" s="177"/>
      <c r="C357" s="177"/>
      <c r="D357" s="177"/>
      <c r="E357" s="177"/>
      <c r="F357" s="177"/>
      <c r="G357" s="177"/>
      <c r="H357" s="208"/>
      <c r="I357" s="208"/>
      <c r="J357" s="208"/>
      <c r="K357" s="208"/>
      <c r="L357" s="208"/>
      <c r="M357" s="208"/>
      <c r="N357" s="208"/>
      <c r="O357" s="2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</row>
    <row r="358" spans="1:26" ht="22.5" customHeight="1" x14ac:dyDescent="0.25">
      <c r="A358" s="177"/>
      <c r="B358" s="177"/>
      <c r="C358" s="177"/>
      <c r="D358" s="177"/>
      <c r="E358" s="177"/>
      <c r="F358" s="177"/>
      <c r="G358" s="177"/>
      <c r="H358" s="208"/>
      <c r="I358" s="208"/>
      <c r="J358" s="208"/>
      <c r="K358" s="208"/>
      <c r="L358" s="208"/>
      <c r="M358" s="208"/>
      <c r="N358" s="208"/>
      <c r="O358" s="27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</row>
    <row r="359" spans="1:26" ht="22.5" customHeight="1" x14ac:dyDescent="0.25">
      <c r="A359" s="177"/>
      <c r="B359" s="177"/>
      <c r="C359" s="177"/>
      <c r="D359" s="177"/>
      <c r="E359" s="177"/>
      <c r="F359" s="177"/>
      <c r="G359" s="177"/>
      <c r="H359" s="208"/>
      <c r="I359" s="208"/>
      <c r="J359" s="208"/>
      <c r="K359" s="208"/>
      <c r="L359" s="208"/>
      <c r="M359" s="208"/>
      <c r="N359" s="208"/>
      <c r="O359" s="2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</row>
    <row r="360" spans="1:26" ht="22.5" customHeight="1" x14ac:dyDescent="0.25">
      <c r="A360" s="177"/>
      <c r="B360" s="177"/>
      <c r="C360" s="177"/>
      <c r="D360" s="177"/>
      <c r="E360" s="177"/>
      <c r="F360" s="177"/>
      <c r="G360" s="177"/>
      <c r="H360" s="208"/>
      <c r="I360" s="208"/>
      <c r="J360" s="208"/>
      <c r="K360" s="208"/>
      <c r="L360" s="208"/>
      <c r="M360" s="208"/>
      <c r="N360" s="208"/>
      <c r="O360" s="27"/>
      <c r="P360" s="177"/>
      <c r="Q360" s="177"/>
      <c r="R360" s="177"/>
      <c r="S360" s="177"/>
      <c r="T360" s="177"/>
      <c r="U360" s="177"/>
      <c r="V360" s="177"/>
      <c r="W360" s="177"/>
      <c r="X360" s="177"/>
      <c r="Y360" s="177"/>
      <c r="Z360" s="177"/>
    </row>
    <row r="361" spans="1:26" ht="22.5" customHeight="1" x14ac:dyDescent="0.25">
      <c r="A361" s="177"/>
      <c r="B361" s="177"/>
      <c r="C361" s="177"/>
      <c r="D361" s="177"/>
      <c r="E361" s="177"/>
      <c r="F361" s="177"/>
      <c r="G361" s="177"/>
      <c r="H361" s="208"/>
      <c r="I361" s="208"/>
      <c r="J361" s="208"/>
      <c r="K361" s="208"/>
      <c r="L361" s="208"/>
      <c r="M361" s="208"/>
      <c r="N361" s="208"/>
      <c r="O361" s="2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</row>
    <row r="362" spans="1:26" ht="22.5" customHeight="1" x14ac:dyDescent="0.25">
      <c r="A362" s="177"/>
      <c r="B362" s="177"/>
      <c r="C362" s="177"/>
      <c r="D362" s="177"/>
      <c r="E362" s="177"/>
      <c r="F362" s="177"/>
      <c r="G362" s="177"/>
      <c r="H362" s="208"/>
      <c r="I362" s="208"/>
      <c r="J362" s="208"/>
      <c r="K362" s="208"/>
      <c r="L362" s="208"/>
      <c r="M362" s="208"/>
      <c r="N362" s="208"/>
      <c r="O362" s="2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</row>
    <row r="363" spans="1:26" ht="22.5" customHeight="1" x14ac:dyDescent="0.25">
      <c r="A363" s="177"/>
      <c r="B363" s="177"/>
      <c r="C363" s="177"/>
      <c r="D363" s="177"/>
      <c r="E363" s="177"/>
      <c r="F363" s="177"/>
      <c r="G363" s="177"/>
      <c r="H363" s="208"/>
      <c r="I363" s="208"/>
      <c r="J363" s="208"/>
      <c r="K363" s="208"/>
      <c r="L363" s="208"/>
      <c r="M363" s="208"/>
      <c r="N363" s="208"/>
      <c r="O363" s="2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</row>
    <row r="364" spans="1:26" ht="22.5" customHeight="1" x14ac:dyDescent="0.25">
      <c r="A364" s="177"/>
      <c r="B364" s="177"/>
      <c r="C364" s="177"/>
      <c r="D364" s="177"/>
      <c r="E364" s="177"/>
      <c r="F364" s="177"/>
      <c r="G364" s="177"/>
      <c r="H364" s="208"/>
      <c r="I364" s="208"/>
      <c r="J364" s="208"/>
      <c r="K364" s="208"/>
      <c r="L364" s="208"/>
      <c r="M364" s="208"/>
      <c r="N364" s="208"/>
      <c r="O364" s="2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</row>
    <row r="365" spans="1:26" ht="22.5" customHeight="1" x14ac:dyDescent="0.25">
      <c r="A365" s="177"/>
      <c r="B365" s="177"/>
      <c r="C365" s="177"/>
      <c r="D365" s="177"/>
      <c r="E365" s="177"/>
      <c r="F365" s="177"/>
      <c r="G365" s="177"/>
      <c r="H365" s="208"/>
      <c r="I365" s="208"/>
      <c r="J365" s="208"/>
      <c r="K365" s="208"/>
      <c r="L365" s="208"/>
      <c r="M365" s="208"/>
      <c r="N365" s="208"/>
      <c r="O365" s="2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</row>
    <row r="366" spans="1:26" ht="22.5" customHeight="1" x14ac:dyDescent="0.25">
      <c r="A366" s="177"/>
      <c r="B366" s="177"/>
      <c r="C366" s="177"/>
      <c r="D366" s="177"/>
      <c r="E366" s="177"/>
      <c r="F366" s="177"/>
      <c r="G366" s="177"/>
      <c r="H366" s="208"/>
      <c r="I366" s="208"/>
      <c r="J366" s="208"/>
      <c r="K366" s="208"/>
      <c r="L366" s="208"/>
      <c r="M366" s="208"/>
      <c r="N366" s="208"/>
      <c r="O366" s="2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</row>
    <row r="367" spans="1:26" ht="22.5" customHeight="1" x14ac:dyDescent="0.25">
      <c r="A367" s="177"/>
      <c r="B367" s="177"/>
      <c r="C367" s="177"/>
      <c r="D367" s="177"/>
      <c r="E367" s="177"/>
      <c r="F367" s="177"/>
      <c r="G367" s="177"/>
      <c r="H367" s="208"/>
      <c r="I367" s="208"/>
      <c r="J367" s="208"/>
      <c r="K367" s="208"/>
      <c r="L367" s="208"/>
      <c r="M367" s="208"/>
      <c r="N367" s="208"/>
      <c r="O367" s="2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</row>
    <row r="368" spans="1:26" ht="22.5" customHeight="1" x14ac:dyDescent="0.25">
      <c r="A368" s="177"/>
      <c r="B368" s="177"/>
      <c r="C368" s="177"/>
      <c r="D368" s="177"/>
      <c r="E368" s="177"/>
      <c r="F368" s="177"/>
      <c r="G368" s="177"/>
      <c r="H368" s="208"/>
      <c r="I368" s="208"/>
      <c r="J368" s="208"/>
      <c r="K368" s="208"/>
      <c r="L368" s="208"/>
      <c r="M368" s="208"/>
      <c r="N368" s="208"/>
      <c r="O368" s="2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</row>
    <row r="369" spans="1:37" ht="22.5" customHeight="1" x14ac:dyDescent="0.25">
      <c r="A369" s="177"/>
      <c r="B369" s="177"/>
      <c r="C369" s="177"/>
      <c r="D369" s="177"/>
      <c r="E369" s="177"/>
      <c r="F369" s="177"/>
      <c r="G369" s="177"/>
      <c r="H369" s="208"/>
      <c r="I369" s="208"/>
      <c r="J369" s="208"/>
      <c r="K369" s="208"/>
      <c r="L369" s="208"/>
      <c r="M369" s="208"/>
      <c r="N369" s="208"/>
      <c r="O369" s="2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</row>
    <row r="370" spans="1:37" ht="22.5" customHeight="1" x14ac:dyDescent="0.25">
      <c r="A370" s="177"/>
      <c r="B370" s="177"/>
      <c r="C370" s="177"/>
      <c r="D370" s="177"/>
      <c r="E370" s="177"/>
      <c r="F370" s="177"/>
      <c r="G370" s="177"/>
      <c r="H370" s="208"/>
      <c r="I370" s="208"/>
      <c r="J370" s="208"/>
      <c r="K370" s="208"/>
      <c r="L370" s="208"/>
      <c r="M370" s="208"/>
      <c r="N370" s="208"/>
      <c r="O370" s="2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</row>
    <row r="371" spans="1:37" ht="22.5" customHeight="1" x14ac:dyDescent="0.25">
      <c r="A371" s="177"/>
      <c r="B371" s="177"/>
      <c r="C371" s="177"/>
      <c r="D371" s="177"/>
      <c r="E371" s="177"/>
      <c r="F371" s="177"/>
      <c r="G371" s="177"/>
      <c r="H371" s="208"/>
      <c r="I371" s="208"/>
      <c r="J371" s="208"/>
      <c r="K371" s="208"/>
      <c r="L371" s="208"/>
      <c r="M371" s="208"/>
      <c r="N371" s="208"/>
      <c r="O371" s="2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</row>
    <row r="372" spans="1:37" ht="22.5" customHeight="1" x14ac:dyDescent="0.25">
      <c r="A372" s="177"/>
      <c r="B372" s="177"/>
      <c r="C372" s="177"/>
      <c r="D372" s="177"/>
      <c r="E372" s="177"/>
      <c r="F372" s="177"/>
      <c r="G372" s="177"/>
      <c r="H372" s="208"/>
      <c r="I372" s="208"/>
      <c r="J372" s="208"/>
      <c r="K372" s="208"/>
      <c r="L372" s="208"/>
      <c r="M372" s="208"/>
      <c r="N372" s="208"/>
      <c r="O372" s="2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</row>
    <row r="373" spans="1:37" ht="22.5" customHeight="1" x14ac:dyDescent="0.25">
      <c r="A373" s="177"/>
      <c r="B373" s="177"/>
      <c r="C373" s="177"/>
      <c r="D373" s="177"/>
      <c r="E373" s="177"/>
      <c r="F373" s="177"/>
      <c r="G373" s="177"/>
      <c r="H373" s="208"/>
      <c r="I373" s="208"/>
      <c r="J373" s="208"/>
      <c r="K373" s="208"/>
      <c r="L373" s="208"/>
      <c r="M373" s="208"/>
      <c r="N373" s="208"/>
      <c r="O373" s="2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</row>
    <row r="374" spans="1:37" ht="22.5" customHeight="1" x14ac:dyDescent="0.25">
      <c r="A374" s="177"/>
      <c r="B374" s="177"/>
      <c r="C374" s="177"/>
      <c r="D374" s="177"/>
      <c r="E374" s="177"/>
      <c r="F374" s="177"/>
      <c r="G374" s="177"/>
      <c r="H374" s="208"/>
      <c r="I374" s="208"/>
      <c r="J374" s="208"/>
      <c r="K374" s="208"/>
      <c r="L374" s="208"/>
      <c r="M374" s="208"/>
      <c r="N374" s="208"/>
      <c r="O374" s="2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177"/>
      <c r="AJ374" s="177"/>
      <c r="AK374" s="177"/>
    </row>
    <row r="375" spans="1:37" ht="22.5" customHeight="1" x14ac:dyDescent="0.25">
      <c r="A375" s="177"/>
      <c r="B375" s="177"/>
      <c r="C375" s="177"/>
      <c r="D375" s="177"/>
      <c r="E375" s="177"/>
      <c r="F375" s="177"/>
      <c r="G375" s="177"/>
      <c r="H375" s="208"/>
      <c r="I375" s="208"/>
      <c r="J375" s="208"/>
      <c r="K375" s="208"/>
      <c r="L375" s="208"/>
      <c r="M375" s="208"/>
      <c r="N375" s="208"/>
      <c r="O375" s="2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177"/>
      <c r="AJ375" s="177"/>
      <c r="AK375" s="177"/>
    </row>
    <row r="376" spans="1:37" ht="22.5" customHeight="1" x14ac:dyDescent="0.25">
      <c r="A376" s="177"/>
      <c r="B376" s="177"/>
      <c r="C376" s="177"/>
      <c r="D376" s="177"/>
      <c r="E376" s="177"/>
      <c r="F376" s="177"/>
      <c r="G376" s="177"/>
      <c r="H376" s="208"/>
      <c r="I376" s="208"/>
      <c r="J376" s="208"/>
      <c r="K376" s="208"/>
      <c r="L376" s="208"/>
      <c r="M376" s="208"/>
      <c r="N376" s="208"/>
      <c r="O376" s="2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  <c r="AA376" s="177"/>
      <c r="AB376" s="177"/>
      <c r="AC376" s="177"/>
      <c r="AD376" s="177"/>
      <c r="AE376" s="177"/>
      <c r="AF376" s="177"/>
      <c r="AG376" s="177"/>
      <c r="AH376" s="177"/>
      <c r="AI376" s="177"/>
      <c r="AJ376" s="177"/>
      <c r="AK376" s="177"/>
    </row>
    <row r="377" spans="1:37" ht="22.5" customHeight="1" x14ac:dyDescent="0.25">
      <c r="A377" s="177"/>
      <c r="B377" s="177"/>
      <c r="C377" s="177"/>
      <c r="D377" s="177"/>
      <c r="E377" s="177"/>
      <c r="F377" s="177"/>
      <c r="G377" s="177"/>
      <c r="H377" s="208"/>
      <c r="I377" s="208"/>
      <c r="J377" s="208"/>
      <c r="K377" s="208"/>
      <c r="L377" s="208"/>
      <c r="M377" s="208"/>
      <c r="N377" s="208"/>
      <c r="O377" s="2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  <c r="AA377" s="177"/>
      <c r="AB377" s="177"/>
      <c r="AC377" s="177"/>
      <c r="AD377" s="177"/>
      <c r="AE377" s="177"/>
      <c r="AF377" s="177"/>
      <c r="AG377" s="177"/>
      <c r="AH377" s="177"/>
      <c r="AI377" s="177"/>
      <c r="AJ377" s="177"/>
      <c r="AK377" s="177"/>
    </row>
    <row r="378" spans="1:37" ht="22.5" customHeight="1" x14ac:dyDescent="0.25">
      <c r="A378" s="177"/>
      <c r="B378" s="177"/>
      <c r="C378" s="177"/>
      <c r="D378" s="177"/>
      <c r="E378" s="177"/>
      <c r="F378" s="177"/>
      <c r="G378" s="177"/>
      <c r="H378" s="208"/>
      <c r="I378" s="208"/>
      <c r="J378" s="208"/>
      <c r="K378" s="208"/>
      <c r="L378" s="208"/>
      <c r="M378" s="208"/>
      <c r="N378" s="208"/>
      <c r="O378" s="2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  <c r="AA378" s="177"/>
      <c r="AB378" s="177"/>
      <c r="AC378" s="177"/>
      <c r="AD378" s="177"/>
      <c r="AE378" s="177"/>
      <c r="AF378" s="177"/>
      <c r="AG378" s="177"/>
      <c r="AH378" s="177"/>
      <c r="AI378" s="177"/>
      <c r="AJ378" s="177"/>
      <c r="AK378" s="177"/>
    </row>
    <row r="379" spans="1:37" ht="22.5" customHeight="1" x14ac:dyDescent="0.25">
      <c r="A379" s="177"/>
      <c r="B379" s="177"/>
      <c r="C379" s="177"/>
      <c r="D379" s="177"/>
      <c r="E379" s="177"/>
      <c r="F379" s="177"/>
      <c r="G379" s="177"/>
      <c r="H379" s="208"/>
      <c r="I379" s="208"/>
      <c r="J379" s="208"/>
      <c r="K379" s="208"/>
      <c r="L379" s="208"/>
      <c r="M379" s="208"/>
      <c r="N379" s="208"/>
      <c r="O379" s="2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  <c r="AA379" s="177"/>
      <c r="AB379" s="177"/>
      <c r="AC379" s="177"/>
      <c r="AD379" s="177"/>
      <c r="AE379" s="177"/>
      <c r="AF379" s="177"/>
      <c r="AG379" s="177"/>
      <c r="AH379" s="177"/>
      <c r="AI379" s="177"/>
      <c r="AJ379" s="177"/>
      <c r="AK379" s="177"/>
    </row>
    <row r="380" spans="1:37" ht="22.5" customHeight="1" x14ac:dyDescent="0.25">
      <c r="A380" s="177"/>
      <c r="B380" s="177"/>
      <c r="C380" s="177"/>
      <c r="D380" s="177"/>
      <c r="E380" s="177"/>
      <c r="F380" s="177"/>
      <c r="G380" s="177"/>
      <c r="H380" s="208"/>
      <c r="I380" s="208"/>
      <c r="J380" s="208"/>
      <c r="K380" s="208"/>
      <c r="L380" s="208"/>
      <c r="M380" s="208"/>
      <c r="N380" s="208"/>
      <c r="O380" s="2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  <c r="AA380" s="177"/>
      <c r="AB380" s="177"/>
      <c r="AC380" s="177"/>
      <c r="AD380" s="177"/>
      <c r="AE380" s="177"/>
      <c r="AF380" s="177"/>
      <c r="AG380" s="177"/>
      <c r="AH380" s="177"/>
      <c r="AI380" s="177"/>
      <c r="AJ380" s="177"/>
      <c r="AK380" s="177"/>
    </row>
    <row r="381" spans="1:37" ht="22.5" customHeight="1" x14ac:dyDescent="0.25">
      <c r="B381" s="177"/>
      <c r="C381" s="177"/>
      <c r="D381" s="177"/>
      <c r="E381" s="177"/>
      <c r="F381" s="177"/>
      <c r="G381" s="177"/>
      <c r="H381" s="208"/>
      <c r="I381" s="208"/>
      <c r="J381" s="208"/>
      <c r="K381" s="208"/>
      <c r="L381" s="208"/>
      <c r="M381" s="208"/>
      <c r="N381" s="208"/>
      <c r="O381" s="2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  <c r="Z381" s="177"/>
      <c r="AA381" s="177"/>
      <c r="AB381" s="177"/>
      <c r="AC381" s="177"/>
      <c r="AD381" s="177"/>
      <c r="AE381" s="177"/>
      <c r="AF381" s="177"/>
      <c r="AG381" s="177"/>
      <c r="AH381" s="177"/>
      <c r="AI381" s="177"/>
      <c r="AJ381" s="177"/>
      <c r="AK381" s="177"/>
    </row>
    <row r="382" spans="1:37" ht="22.5" customHeight="1" x14ac:dyDescent="0.25">
      <c r="B382" s="177"/>
      <c r="C382" s="177"/>
      <c r="D382" s="177"/>
      <c r="E382" s="177"/>
      <c r="F382" s="177"/>
      <c r="G382" s="177"/>
      <c r="H382" s="208"/>
      <c r="I382" s="208"/>
      <c r="J382" s="208"/>
      <c r="K382" s="208"/>
      <c r="L382" s="208"/>
      <c r="M382" s="208"/>
      <c r="N382" s="208"/>
      <c r="O382" s="2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7"/>
      <c r="AA382" s="177"/>
      <c r="AB382" s="177"/>
      <c r="AC382" s="177"/>
      <c r="AD382" s="177"/>
      <c r="AE382" s="177"/>
      <c r="AF382" s="177"/>
      <c r="AG382" s="177"/>
      <c r="AH382" s="177"/>
      <c r="AI382" s="177"/>
      <c r="AJ382" s="177"/>
      <c r="AK382" s="177"/>
    </row>
    <row r="383" spans="1:37" ht="22.5" customHeight="1" x14ac:dyDescent="0.25">
      <c r="B383" s="177"/>
      <c r="C383" s="177"/>
      <c r="D383" s="177"/>
      <c r="E383" s="177"/>
      <c r="F383" s="177"/>
      <c r="G383" s="177"/>
      <c r="H383" s="208"/>
      <c r="I383" s="208"/>
      <c r="J383" s="208"/>
      <c r="K383" s="208"/>
      <c r="L383" s="208"/>
      <c r="M383" s="208"/>
      <c r="N383" s="208"/>
      <c r="O383" s="2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7"/>
      <c r="AB383" s="177"/>
      <c r="AC383" s="177"/>
      <c r="AD383" s="177"/>
      <c r="AE383" s="177"/>
      <c r="AF383" s="177"/>
      <c r="AG383" s="177"/>
      <c r="AH383" s="177"/>
      <c r="AI383" s="177"/>
      <c r="AJ383" s="177"/>
      <c r="AK383" s="177"/>
    </row>
    <row r="384" spans="1:37" ht="22.5" customHeight="1" x14ac:dyDescent="0.25">
      <c r="B384" s="177"/>
      <c r="C384" s="177"/>
      <c r="D384" s="177"/>
      <c r="E384" s="177"/>
      <c r="F384" s="177"/>
      <c r="G384" s="177"/>
      <c r="H384" s="208"/>
      <c r="I384" s="208"/>
      <c r="J384" s="208"/>
      <c r="K384" s="208"/>
      <c r="L384" s="208"/>
      <c r="M384" s="208"/>
      <c r="N384" s="208"/>
      <c r="O384" s="2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177"/>
      <c r="AJ384" s="177"/>
      <c r="AK384" s="177"/>
    </row>
    <row r="385" spans="2:37" ht="22.5" customHeight="1" x14ac:dyDescent="0.25">
      <c r="B385" s="177"/>
      <c r="C385" s="177"/>
      <c r="D385" s="177"/>
      <c r="E385" s="177"/>
      <c r="F385" s="177"/>
      <c r="G385" s="177"/>
      <c r="H385" s="208"/>
      <c r="I385" s="208"/>
      <c r="J385" s="208"/>
      <c r="K385" s="208"/>
      <c r="L385" s="208"/>
      <c r="M385" s="208"/>
      <c r="N385" s="208"/>
      <c r="O385" s="2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  <c r="AA385" s="177"/>
      <c r="AB385" s="177"/>
      <c r="AC385" s="177"/>
      <c r="AD385" s="177"/>
      <c r="AE385" s="177"/>
      <c r="AF385" s="177"/>
      <c r="AG385" s="177"/>
      <c r="AH385" s="177"/>
      <c r="AI385" s="177"/>
      <c r="AJ385" s="177"/>
      <c r="AK385" s="177"/>
    </row>
    <row r="386" spans="2:37" ht="22.5" customHeight="1" x14ac:dyDescent="0.25">
      <c r="B386" s="177"/>
      <c r="C386" s="177"/>
      <c r="D386" s="177"/>
      <c r="E386" s="177"/>
      <c r="F386" s="177"/>
      <c r="G386" s="177"/>
      <c r="H386" s="208"/>
      <c r="I386" s="208"/>
      <c r="J386" s="208"/>
      <c r="K386" s="208"/>
      <c r="L386" s="208"/>
      <c r="M386" s="208"/>
      <c r="N386" s="208"/>
      <c r="O386" s="2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  <c r="AA386" s="177"/>
      <c r="AB386" s="177"/>
      <c r="AC386" s="177"/>
      <c r="AD386" s="177"/>
      <c r="AE386" s="177"/>
      <c r="AF386" s="177"/>
      <c r="AG386" s="177"/>
      <c r="AH386" s="177"/>
      <c r="AI386" s="177"/>
      <c r="AJ386" s="177"/>
      <c r="AK386" s="177"/>
    </row>
    <row r="387" spans="2:37" ht="22.5" customHeight="1" x14ac:dyDescent="0.25">
      <c r="B387" s="177"/>
      <c r="C387" s="177"/>
      <c r="D387" s="177"/>
      <c r="E387" s="177"/>
      <c r="F387" s="177"/>
      <c r="G387" s="177"/>
      <c r="H387" s="208"/>
      <c r="I387" s="208"/>
      <c r="J387" s="208"/>
      <c r="K387" s="208"/>
      <c r="L387" s="208"/>
      <c r="M387" s="208"/>
      <c r="N387" s="208"/>
      <c r="O387" s="2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  <c r="AJ387" s="177"/>
      <c r="AK387" s="177"/>
    </row>
    <row r="388" spans="2:37" ht="22.5" customHeight="1" x14ac:dyDescent="0.25">
      <c r="B388" s="177"/>
      <c r="C388" s="177"/>
      <c r="D388" s="177"/>
      <c r="E388" s="177"/>
      <c r="F388" s="177"/>
      <c r="G388" s="177"/>
      <c r="H388" s="208"/>
      <c r="I388" s="208"/>
      <c r="J388" s="208"/>
      <c r="K388" s="208"/>
      <c r="L388" s="208"/>
      <c r="M388" s="208"/>
      <c r="N388" s="208"/>
      <c r="O388" s="2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  <c r="AJ388" s="177"/>
      <c r="AK388" s="177"/>
    </row>
    <row r="389" spans="2:37" ht="22.5" customHeight="1" x14ac:dyDescent="0.25">
      <c r="B389" s="177"/>
      <c r="C389" s="177"/>
      <c r="D389" s="177"/>
      <c r="E389" s="177"/>
      <c r="F389" s="177"/>
      <c r="G389" s="177"/>
      <c r="H389" s="208"/>
      <c r="I389" s="208"/>
      <c r="J389" s="208"/>
      <c r="K389" s="208"/>
      <c r="L389" s="208"/>
      <c r="M389" s="208"/>
      <c r="N389" s="208"/>
      <c r="O389" s="2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77"/>
      <c r="AK389" s="177"/>
    </row>
    <row r="390" spans="2:37" ht="22.5" customHeight="1" x14ac:dyDescent="0.25">
      <c r="B390" s="177"/>
      <c r="C390" s="177"/>
      <c r="D390" s="177"/>
      <c r="E390" s="177"/>
      <c r="F390" s="177"/>
      <c r="G390" s="177"/>
      <c r="H390" s="208"/>
      <c r="I390" s="208"/>
      <c r="J390" s="208"/>
      <c r="K390" s="208"/>
      <c r="L390" s="208"/>
      <c r="M390" s="208"/>
      <c r="N390" s="208"/>
      <c r="O390" s="2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177"/>
    </row>
    <row r="391" spans="2:37" ht="22.5" customHeight="1" x14ac:dyDescent="0.25">
      <c r="B391" s="177"/>
      <c r="C391" s="177"/>
      <c r="D391" s="177"/>
      <c r="E391" s="177"/>
      <c r="F391" s="177"/>
      <c r="G391" s="177"/>
      <c r="H391" s="208"/>
      <c r="I391" s="208"/>
      <c r="J391" s="208"/>
      <c r="K391" s="208"/>
      <c r="L391" s="208"/>
      <c r="M391" s="208"/>
      <c r="N391" s="208"/>
      <c r="O391" s="2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177"/>
      <c r="AJ391" s="177"/>
      <c r="AK391" s="177"/>
    </row>
    <row r="392" spans="2:37" ht="22.5" customHeight="1" x14ac:dyDescent="0.25">
      <c r="B392" s="177"/>
      <c r="C392" s="177"/>
      <c r="D392" s="177"/>
      <c r="E392" s="177"/>
      <c r="F392" s="177"/>
      <c r="G392" s="177"/>
      <c r="H392" s="208"/>
      <c r="I392" s="208"/>
      <c r="J392" s="208"/>
      <c r="K392" s="208"/>
      <c r="L392" s="208"/>
      <c r="M392" s="208"/>
      <c r="N392" s="208"/>
      <c r="O392" s="2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77"/>
      <c r="AK392" s="177"/>
    </row>
    <row r="393" spans="2:37" ht="22.5" customHeight="1" x14ac:dyDescent="0.25">
      <c r="B393" s="177"/>
      <c r="C393" s="177"/>
      <c r="D393" s="177"/>
      <c r="E393" s="177"/>
      <c r="F393" s="177"/>
      <c r="G393" s="177"/>
      <c r="H393" s="208"/>
      <c r="I393" s="208"/>
      <c r="J393" s="208"/>
      <c r="K393" s="208"/>
      <c r="L393" s="208"/>
      <c r="M393" s="208"/>
      <c r="N393" s="208"/>
      <c r="O393" s="2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177"/>
      <c r="AJ393" s="177"/>
      <c r="AK393" s="177"/>
    </row>
    <row r="394" spans="2:37" ht="22.5" customHeight="1" x14ac:dyDescent="0.25">
      <c r="B394" s="177"/>
      <c r="C394" s="177"/>
      <c r="D394" s="177"/>
      <c r="E394" s="177"/>
      <c r="F394" s="177"/>
      <c r="G394" s="177"/>
      <c r="H394" s="208"/>
      <c r="I394" s="208"/>
      <c r="J394" s="208"/>
      <c r="K394" s="208"/>
      <c r="L394" s="208"/>
      <c r="M394" s="208"/>
      <c r="N394" s="208"/>
      <c r="O394" s="2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7"/>
      <c r="AA394" s="177"/>
      <c r="AB394" s="177"/>
      <c r="AC394" s="177"/>
      <c r="AD394" s="177"/>
      <c r="AE394" s="177"/>
      <c r="AF394" s="177"/>
      <c r="AG394" s="177"/>
      <c r="AH394" s="177"/>
      <c r="AI394" s="177"/>
      <c r="AJ394" s="177"/>
      <c r="AK394" s="177"/>
    </row>
    <row r="395" spans="2:37" ht="22.5" customHeight="1" x14ac:dyDescent="0.25">
      <c r="B395" s="177"/>
      <c r="C395" s="177"/>
      <c r="D395" s="177"/>
      <c r="E395" s="177"/>
      <c r="F395" s="177"/>
      <c r="G395" s="177"/>
      <c r="H395" s="208"/>
      <c r="I395" s="208"/>
      <c r="J395" s="208"/>
      <c r="K395" s="208"/>
      <c r="L395" s="208"/>
      <c r="M395" s="208"/>
      <c r="N395" s="208"/>
      <c r="O395" s="2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177"/>
      <c r="AA395" s="177"/>
      <c r="AB395" s="177"/>
      <c r="AC395" s="177"/>
      <c r="AD395" s="177"/>
      <c r="AE395" s="177"/>
      <c r="AF395" s="177"/>
      <c r="AG395" s="177"/>
      <c r="AH395" s="177"/>
      <c r="AI395" s="177"/>
      <c r="AJ395" s="177"/>
      <c r="AK395" s="177"/>
    </row>
    <row r="396" spans="2:37" ht="22.5" customHeight="1" x14ac:dyDescent="0.25">
      <c r="B396" s="177"/>
      <c r="C396" s="177"/>
      <c r="D396" s="177"/>
      <c r="E396" s="177"/>
      <c r="F396" s="177"/>
      <c r="G396" s="177"/>
      <c r="H396" s="208"/>
      <c r="I396" s="208"/>
      <c r="J396" s="208"/>
      <c r="K396" s="208"/>
      <c r="L396" s="208"/>
      <c r="M396" s="208"/>
      <c r="N396" s="208"/>
      <c r="O396" s="27"/>
      <c r="P396" s="177"/>
      <c r="Q396" s="177"/>
      <c r="R396" s="177"/>
      <c r="S396" s="177"/>
      <c r="T396" s="177"/>
      <c r="U396" s="177"/>
      <c r="V396" s="177"/>
      <c r="W396" s="177"/>
      <c r="X396" s="177"/>
      <c r="Y396" s="177"/>
      <c r="Z396" s="177"/>
      <c r="AA396" s="177"/>
      <c r="AB396" s="177"/>
      <c r="AC396" s="177"/>
      <c r="AD396" s="177"/>
      <c r="AE396" s="177"/>
      <c r="AF396" s="177"/>
      <c r="AG396" s="177"/>
      <c r="AH396" s="177"/>
      <c r="AI396" s="177"/>
      <c r="AJ396" s="177"/>
      <c r="AK396" s="177"/>
    </row>
    <row r="397" spans="2:37" ht="22.5" customHeight="1" x14ac:dyDescent="0.25">
      <c r="B397" s="177"/>
      <c r="C397" s="177"/>
      <c r="D397" s="177"/>
      <c r="E397" s="177"/>
      <c r="F397" s="177"/>
      <c r="G397" s="177"/>
      <c r="H397" s="208"/>
      <c r="I397" s="208"/>
      <c r="J397" s="208"/>
      <c r="K397" s="208"/>
      <c r="L397" s="208"/>
      <c r="M397" s="208"/>
      <c r="N397" s="208"/>
      <c r="O397" s="27"/>
      <c r="P397" s="177"/>
      <c r="Q397" s="177"/>
      <c r="R397" s="177"/>
      <c r="S397" s="177"/>
      <c r="T397" s="177"/>
      <c r="U397" s="177"/>
      <c r="V397" s="177"/>
      <c r="W397" s="177"/>
      <c r="X397" s="177"/>
      <c r="Y397" s="177"/>
      <c r="Z397" s="177"/>
      <c r="AA397" s="177"/>
      <c r="AB397" s="177"/>
      <c r="AC397" s="177"/>
      <c r="AD397" s="177"/>
      <c r="AE397" s="177"/>
      <c r="AF397" s="177"/>
      <c r="AG397" s="177"/>
      <c r="AH397" s="177"/>
      <c r="AI397" s="177"/>
      <c r="AJ397" s="177"/>
      <c r="AK397" s="177"/>
    </row>
    <row r="398" spans="2:37" ht="22.5" customHeight="1" x14ac:dyDescent="0.25">
      <c r="B398" s="177"/>
      <c r="C398" s="177"/>
      <c r="D398" s="177"/>
      <c r="E398" s="177"/>
      <c r="F398" s="177"/>
      <c r="G398" s="177"/>
      <c r="H398" s="208"/>
      <c r="I398" s="208"/>
      <c r="J398" s="208"/>
      <c r="K398" s="208"/>
      <c r="L398" s="208"/>
      <c r="M398" s="208"/>
      <c r="N398" s="208"/>
      <c r="O398" s="27"/>
      <c r="P398" s="177"/>
      <c r="Q398" s="177"/>
      <c r="R398" s="177"/>
      <c r="S398" s="177"/>
      <c r="T398" s="177"/>
      <c r="U398" s="177"/>
      <c r="V398" s="177"/>
      <c r="W398" s="177"/>
      <c r="X398" s="177"/>
      <c r="Y398" s="177"/>
      <c r="Z398" s="177"/>
      <c r="AA398" s="177"/>
      <c r="AB398" s="177"/>
      <c r="AC398" s="177"/>
      <c r="AD398" s="177"/>
      <c r="AE398" s="177"/>
      <c r="AF398" s="177"/>
      <c r="AG398" s="177"/>
      <c r="AH398" s="177"/>
      <c r="AI398" s="177"/>
      <c r="AJ398" s="177"/>
      <c r="AK398" s="177"/>
    </row>
    <row r="399" spans="2:37" ht="22.5" customHeight="1" x14ac:dyDescent="0.25">
      <c r="B399" s="177"/>
      <c r="C399" s="177"/>
      <c r="D399" s="177"/>
      <c r="E399" s="177"/>
      <c r="F399" s="177"/>
      <c r="G399" s="177"/>
      <c r="H399" s="208"/>
      <c r="I399" s="208"/>
      <c r="J399" s="208"/>
      <c r="K399" s="208"/>
      <c r="L399" s="208"/>
      <c r="M399" s="208"/>
      <c r="N399" s="208"/>
      <c r="O399" s="2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  <c r="AA399" s="177"/>
      <c r="AB399" s="177"/>
      <c r="AC399" s="177"/>
      <c r="AD399" s="177"/>
      <c r="AE399" s="177"/>
      <c r="AF399" s="177"/>
      <c r="AG399" s="177"/>
      <c r="AH399" s="177"/>
      <c r="AI399" s="177"/>
      <c r="AJ399" s="177"/>
      <c r="AK399" s="177"/>
    </row>
    <row r="400" spans="2:37" ht="22.5" customHeight="1" x14ac:dyDescent="0.25">
      <c r="B400" s="177"/>
      <c r="C400" s="177"/>
      <c r="D400" s="177"/>
      <c r="E400" s="177"/>
      <c r="F400" s="177"/>
      <c r="G400" s="177"/>
      <c r="H400" s="208"/>
      <c r="I400" s="208"/>
      <c r="J400" s="208"/>
      <c r="K400" s="208"/>
      <c r="L400" s="208"/>
      <c r="M400" s="208"/>
      <c r="N400" s="208"/>
      <c r="O400" s="2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7"/>
      <c r="AA400" s="177"/>
      <c r="AB400" s="177"/>
      <c r="AC400" s="177"/>
      <c r="AD400" s="177"/>
      <c r="AE400" s="177"/>
      <c r="AF400" s="177"/>
      <c r="AG400" s="177"/>
      <c r="AH400" s="177"/>
      <c r="AI400" s="177"/>
      <c r="AJ400" s="177"/>
      <c r="AK400" s="177"/>
    </row>
    <row r="401" spans="2:37" ht="22.5" customHeight="1" x14ac:dyDescent="0.25">
      <c r="B401" s="177"/>
      <c r="C401" s="177"/>
      <c r="D401" s="177"/>
      <c r="E401" s="177"/>
      <c r="F401" s="177"/>
      <c r="G401" s="177"/>
      <c r="H401" s="208"/>
      <c r="I401" s="208"/>
      <c r="J401" s="208"/>
      <c r="K401" s="208"/>
      <c r="L401" s="208"/>
      <c r="M401" s="208"/>
      <c r="N401" s="208"/>
      <c r="O401" s="2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7"/>
      <c r="AA401" s="177"/>
      <c r="AB401" s="177"/>
      <c r="AC401" s="177"/>
      <c r="AD401" s="177"/>
      <c r="AE401" s="177"/>
      <c r="AF401" s="177"/>
      <c r="AG401" s="177"/>
      <c r="AH401" s="177"/>
      <c r="AI401" s="177"/>
      <c r="AJ401" s="177"/>
      <c r="AK401" s="177"/>
    </row>
    <row r="402" spans="2:37" ht="22.5" customHeight="1" x14ac:dyDescent="0.25">
      <c r="B402" s="177"/>
      <c r="C402" s="177"/>
      <c r="D402" s="177"/>
      <c r="E402" s="177"/>
      <c r="F402" s="177"/>
      <c r="G402" s="177"/>
      <c r="H402" s="208"/>
      <c r="I402" s="208"/>
      <c r="J402" s="208"/>
      <c r="K402" s="208"/>
      <c r="L402" s="208"/>
      <c r="M402" s="208"/>
      <c r="N402" s="208"/>
      <c r="O402" s="2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  <c r="Z402" s="177"/>
      <c r="AA402" s="177"/>
      <c r="AB402" s="177"/>
      <c r="AC402" s="177"/>
      <c r="AD402" s="177"/>
      <c r="AE402" s="177"/>
      <c r="AF402" s="177"/>
      <c r="AG402" s="177"/>
      <c r="AH402" s="177"/>
      <c r="AI402" s="177"/>
      <c r="AJ402" s="177"/>
      <c r="AK402" s="177"/>
    </row>
    <row r="403" spans="2:37" ht="22.5" customHeight="1" x14ac:dyDescent="0.25">
      <c r="B403" s="177"/>
      <c r="C403" s="177"/>
      <c r="D403" s="177"/>
      <c r="E403" s="177"/>
      <c r="F403" s="177"/>
      <c r="G403" s="177"/>
      <c r="H403" s="208"/>
      <c r="I403" s="208"/>
      <c r="J403" s="208"/>
      <c r="K403" s="208"/>
      <c r="L403" s="208"/>
      <c r="M403" s="208"/>
      <c r="N403" s="208"/>
      <c r="O403" s="2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  <c r="Z403" s="177"/>
      <c r="AA403" s="177"/>
      <c r="AB403" s="177"/>
      <c r="AC403" s="177"/>
      <c r="AD403" s="177"/>
      <c r="AE403" s="177"/>
      <c r="AF403" s="177"/>
      <c r="AG403" s="177"/>
      <c r="AH403" s="177"/>
      <c r="AI403" s="177"/>
      <c r="AJ403" s="177"/>
      <c r="AK403" s="177"/>
    </row>
    <row r="404" spans="2:37" ht="22.5" customHeight="1" x14ac:dyDescent="0.25">
      <c r="B404" s="177"/>
      <c r="C404" s="177"/>
      <c r="D404" s="177"/>
      <c r="E404" s="177"/>
      <c r="F404" s="177"/>
      <c r="G404" s="177"/>
      <c r="H404" s="208"/>
      <c r="I404" s="208"/>
      <c r="J404" s="208"/>
      <c r="K404" s="208"/>
      <c r="L404" s="208"/>
      <c r="M404" s="208"/>
      <c r="N404" s="208"/>
      <c r="O404" s="2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7"/>
      <c r="AA404" s="177"/>
      <c r="AB404" s="177"/>
      <c r="AC404" s="177"/>
      <c r="AD404" s="177"/>
      <c r="AE404" s="177"/>
      <c r="AF404" s="177"/>
      <c r="AG404" s="177"/>
      <c r="AH404" s="177"/>
      <c r="AI404" s="177"/>
      <c r="AJ404" s="177"/>
      <c r="AK404" s="177"/>
    </row>
    <row r="405" spans="2:37" ht="22.5" customHeight="1" x14ac:dyDescent="0.25">
      <c r="B405" s="177"/>
      <c r="C405" s="177"/>
      <c r="D405" s="177"/>
      <c r="E405" s="177"/>
      <c r="F405" s="177"/>
      <c r="G405" s="177"/>
      <c r="H405" s="208"/>
      <c r="I405" s="208"/>
      <c r="J405" s="208"/>
      <c r="K405" s="208"/>
      <c r="L405" s="208"/>
      <c r="M405" s="208"/>
      <c r="N405" s="208"/>
      <c r="O405" s="2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7"/>
      <c r="AA405" s="177"/>
      <c r="AB405" s="177"/>
      <c r="AC405" s="177"/>
      <c r="AD405" s="177"/>
      <c r="AE405" s="177"/>
      <c r="AF405" s="177"/>
      <c r="AG405" s="177"/>
      <c r="AH405" s="177"/>
      <c r="AI405" s="177"/>
      <c r="AJ405" s="177"/>
      <c r="AK405" s="177"/>
    </row>
    <row r="406" spans="2:37" ht="22.5" customHeight="1" x14ac:dyDescent="0.25">
      <c r="B406" s="177"/>
      <c r="C406" s="177"/>
      <c r="D406" s="177"/>
      <c r="E406" s="177"/>
      <c r="F406" s="177"/>
      <c r="G406" s="177"/>
      <c r="H406" s="208"/>
      <c r="I406" s="208"/>
      <c r="J406" s="208"/>
      <c r="K406" s="208"/>
      <c r="L406" s="208"/>
      <c r="M406" s="208"/>
      <c r="N406" s="208"/>
      <c r="O406" s="2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  <c r="AA406" s="177"/>
      <c r="AB406" s="177"/>
      <c r="AC406" s="177"/>
      <c r="AD406" s="177"/>
      <c r="AE406" s="177"/>
      <c r="AF406" s="177"/>
      <c r="AG406" s="177"/>
      <c r="AH406" s="177"/>
      <c r="AI406" s="177"/>
      <c r="AJ406" s="177"/>
      <c r="AK406" s="177"/>
    </row>
    <row r="407" spans="2:37" ht="22.5" customHeight="1" x14ac:dyDescent="0.25">
      <c r="B407" s="177"/>
      <c r="C407" s="177"/>
      <c r="D407" s="177"/>
      <c r="E407" s="177"/>
      <c r="F407" s="177"/>
      <c r="G407" s="177"/>
      <c r="H407" s="208"/>
      <c r="I407" s="208"/>
      <c r="J407" s="208"/>
      <c r="K407" s="208"/>
      <c r="L407" s="208"/>
      <c r="M407" s="208"/>
      <c r="N407" s="208"/>
      <c r="O407" s="2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77"/>
      <c r="AI407" s="177"/>
      <c r="AJ407" s="177"/>
      <c r="AK407" s="177"/>
    </row>
    <row r="408" spans="2:37" ht="22.5" customHeight="1" x14ac:dyDescent="0.25">
      <c r="B408" s="177"/>
      <c r="C408" s="177"/>
      <c r="D408" s="177"/>
      <c r="E408" s="177"/>
      <c r="F408" s="177"/>
      <c r="G408" s="177"/>
      <c r="H408" s="208"/>
      <c r="I408" s="208"/>
      <c r="J408" s="208"/>
      <c r="K408" s="208"/>
      <c r="L408" s="208"/>
      <c r="M408" s="208"/>
      <c r="N408" s="208"/>
      <c r="O408" s="2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  <c r="Z408" s="177"/>
      <c r="AA408" s="177"/>
      <c r="AB408" s="177"/>
      <c r="AC408" s="177"/>
      <c r="AD408" s="177"/>
      <c r="AE408" s="177"/>
      <c r="AF408" s="177"/>
      <c r="AG408" s="177"/>
      <c r="AH408" s="177"/>
      <c r="AI408" s="177"/>
      <c r="AJ408" s="177"/>
      <c r="AK408" s="177"/>
    </row>
    <row r="409" spans="2:37" ht="22.5" customHeight="1" x14ac:dyDescent="0.25">
      <c r="B409" s="177"/>
      <c r="C409" s="177"/>
      <c r="D409" s="177"/>
      <c r="E409" s="177"/>
      <c r="F409" s="177"/>
      <c r="G409" s="177"/>
      <c r="H409" s="208"/>
      <c r="I409" s="208"/>
      <c r="J409" s="208"/>
      <c r="K409" s="208"/>
      <c r="L409" s="208"/>
      <c r="M409" s="208"/>
      <c r="N409" s="208"/>
      <c r="O409" s="2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7"/>
      <c r="AA409" s="177"/>
      <c r="AB409" s="177"/>
      <c r="AC409" s="177"/>
      <c r="AD409" s="177"/>
      <c r="AE409" s="177"/>
      <c r="AF409" s="177"/>
      <c r="AG409" s="177"/>
      <c r="AH409" s="177"/>
      <c r="AI409" s="177"/>
      <c r="AJ409" s="177"/>
      <c r="AK409" s="177"/>
    </row>
    <row r="410" spans="2:37" ht="22.5" customHeight="1" x14ac:dyDescent="0.25">
      <c r="B410" s="177"/>
      <c r="C410" s="177"/>
      <c r="D410" s="177"/>
      <c r="E410" s="177"/>
      <c r="F410" s="177"/>
      <c r="G410" s="177"/>
      <c r="H410" s="208"/>
      <c r="I410" s="208"/>
      <c r="J410" s="208"/>
      <c r="K410" s="208"/>
      <c r="L410" s="208"/>
      <c r="M410" s="208"/>
      <c r="N410" s="208"/>
      <c r="O410" s="2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7"/>
      <c r="AB410" s="177"/>
      <c r="AC410" s="177"/>
      <c r="AD410" s="177"/>
      <c r="AE410" s="177"/>
      <c r="AF410" s="177"/>
      <c r="AG410" s="177"/>
      <c r="AH410" s="177"/>
      <c r="AI410" s="177"/>
      <c r="AJ410" s="177"/>
      <c r="AK410" s="177"/>
    </row>
    <row r="411" spans="2:37" ht="22.5" customHeight="1" x14ac:dyDescent="0.25">
      <c r="B411" s="177"/>
      <c r="C411" s="177"/>
      <c r="D411" s="177"/>
      <c r="E411" s="177"/>
      <c r="F411" s="177"/>
      <c r="G411" s="177"/>
      <c r="H411" s="208"/>
      <c r="I411" s="208"/>
      <c r="J411" s="208"/>
      <c r="K411" s="208"/>
      <c r="L411" s="208"/>
      <c r="M411" s="208"/>
      <c r="N411" s="208"/>
      <c r="O411" s="2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  <c r="AA411" s="177"/>
      <c r="AB411" s="177"/>
      <c r="AC411" s="177"/>
      <c r="AD411" s="177"/>
      <c r="AE411" s="177"/>
      <c r="AF411" s="177"/>
      <c r="AG411" s="177"/>
      <c r="AH411" s="177"/>
      <c r="AI411" s="177"/>
      <c r="AJ411" s="177"/>
      <c r="AK411" s="177"/>
    </row>
    <row r="412" spans="2:37" ht="22.5" customHeight="1" x14ac:dyDescent="0.25">
      <c r="B412" s="177"/>
      <c r="C412" s="177"/>
      <c r="D412" s="177"/>
      <c r="E412" s="177"/>
      <c r="F412" s="177"/>
      <c r="G412" s="177"/>
      <c r="H412" s="208"/>
      <c r="I412" s="208"/>
      <c r="J412" s="208"/>
      <c r="K412" s="208"/>
      <c r="L412" s="208"/>
      <c r="M412" s="208"/>
      <c r="N412" s="208"/>
      <c r="O412" s="2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177"/>
      <c r="AA412" s="177"/>
      <c r="AB412" s="177"/>
      <c r="AC412" s="177"/>
      <c r="AD412" s="177"/>
      <c r="AE412" s="177"/>
      <c r="AF412" s="177"/>
      <c r="AG412" s="177"/>
      <c r="AH412" s="177"/>
      <c r="AI412" s="177"/>
      <c r="AJ412" s="177"/>
      <c r="AK412" s="177"/>
    </row>
    <row r="413" spans="2:37" ht="22.5" customHeight="1" x14ac:dyDescent="0.25">
      <c r="B413" s="177"/>
      <c r="C413" s="177"/>
      <c r="D413" s="177"/>
      <c r="E413" s="177"/>
      <c r="F413" s="177"/>
      <c r="G413" s="177"/>
      <c r="H413" s="208"/>
      <c r="I413" s="208"/>
      <c r="J413" s="208"/>
      <c r="K413" s="208"/>
      <c r="L413" s="208"/>
      <c r="M413" s="208"/>
      <c r="N413" s="208"/>
      <c r="O413" s="2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177"/>
    </row>
    <row r="414" spans="2:37" ht="22.5" customHeight="1" x14ac:dyDescent="0.25">
      <c r="B414" s="177"/>
      <c r="C414" s="177"/>
      <c r="D414" s="177"/>
      <c r="E414" s="177"/>
      <c r="F414" s="177"/>
      <c r="G414" s="177"/>
      <c r="H414" s="208"/>
      <c r="I414" s="208"/>
      <c r="J414" s="208"/>
      <c r="K414" s="208"/>
      <c r="L414" s="208"/>
      <c r="M414" s="208"/>
      <c r="N414" s="208"/>
      <c r="O414" s="2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  <c r="Z414" s="177"/>
      <c r="AA414" s="177"/>
      <c r="AB414" s="177"/>
      <c r="AC414" s="177"/>
      <c r="AD414" s="177"/>
      <c r="AE414" s="177"/>
      <c r="AF414" s="177"/>
      <c r="AG414" s="177"/>
      <c r="AH414" s="177"/>
      <c r="AI414" s="177"/>
      <c r="AJ414" s="177"/>
      <c r="AK414" s="177"/>
    </row>
    <row r="415" spans="2:37" ht="22.5" customHeight="1" x14ac:dyDescent="0.25">
      <c r="B415" s="177"/>
      <c r="C415" s="177"/>
      <c r="D415" s="177"/>
      <c r="E415" s="177"/>
      <c r="F415" s="177"/>
      <c r="G415" s="177"/>
      <c r="H415" s="208"/>
      <c r="I415" s="208"/>
      <c r="J415" s="208"/>
      <c r="K415" s="208"/>
      <c r="L415" s="208"/>
      <c r="M415" s="208"/>
      <c r="N415" s="208"/>
      <c r="O415" s="2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7"/>
      <c r="AA415" s="177"/>
      <c r="AB415" s="177"/>
      <c r="AC415" s="177"/>
      <c r="AD415" s="177"/>
      <c r="AE415" s="177"/>
      <c r="AF415" s="177"/>
      <c r="AG415" s="177"/>
      <c r="AH415" s="177"/>
      <c r="AI415" s="177"/>
      <c r="AJ415" s="177"/>
      <c r="AK415" s="177"/>
    </row>
    <row r="416" spans="2:37" ht="22.5" customHeight="1" x14ac:dyDescent="0.25">
      <c r="B416" s="177"/>
      <c r="C416" s="177"/>
      <c r="D416" s="177"/>
      <c r="E416" s="177"/>
      <c r="F416" s="177"/>
      <c r="G416" s="177"/>
      <c r="H416" s="208"/>
      <c r="I416" s="208"/>
      <c r="J416" s="208"/>
      <c r="K416" s="208"/>
      <c r="L416" s="208"/>
      <c r="M416" s="208"/>
      <c r="N416" s="208"/>
      <c r="O416" s="2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7"/>
      <c r="AA416" s="177"/>
      <c r="AB416" s="177"/>
      <c r="AC416" s="177"/>
      <c r="AD416" s="177"/>
      <c r="AE416" s="177"/>
      <c r="AF416" s="177"/>
      <c r="AG416" s="177"/>
      <c r="AH416" s="177"/>
      <c r="AI416" s="177"/>
      <c r="AJ416" s="177"/>
      <c r="AK416" s="177"/>
    </row>
    <row r="417" spans="2:37" ht="22.5" customHeight="1" x14ac:dyDescent="0.25">
      <c r="B417" s="177"/>
      <c r="C417" s="177"/>
      <c r="D417" s="177"/>
      <c r="E417" s="177"/>
      <c r="F417" s="177"/>
      <c r="G417" s="177"/>
      <c r="H417" s="208"/>
      <c r="I417" s="208"/>
      <c r="J417" s="208"/>
      <c r="K417" s="208"/>
      <c r="L417" s="208"/>
      <c r="M417" s="208"/>
      <c r="N417" s="208"/>
      <c r="O417" s="27"/>
      <c r="P417" s="177"/>
      <c r="Q417" s="177"/>
      <c r="R417" s="177"/>
      <c r="S417" s="177"/>
      <c r="T417" s="177"/>
      <c r="U417" s="177"/>
      <c r="V417" s="177"/>
      <c r="W417" s="177"/>
      <c r="X417" s="177"/>
      <c r="Y417" s="177"/>
      <c r="Z417" s="177"/>
      <c r="AA417" s="177"/>
      <c r="AB417" s="177"/>
      <c r="AC417" s="177"/>
      <c r="AD417" s="177"/>
      <c r="AE417" s="177"/>
      <c r="AF417" s="177"/>
      <c r="AG417" s="177"/>
      <c r="AH417" s="177"/>
      <c r="AI417" s="177"/>
      <c r="AJ417" s="177"/>
      <c r="AK417" s="177"/>
    </row>
    <row r="418" spans="2:37" ht="22.5" customHeight="1" x14ac:dyDescent="0.25">
      <c r="B418" s="177"/>
      <c r="C418" s="177"/>
      <c r="D418" s="177"/>
      <c r="E418" s="177"/>
      <c r="F418" s="177"/>
      <c r="G418" s="177"/>
      <c r="H418" s="208"/>
      <c r="I418" s="208"/>
      <c r="J418" s="208"/>
      <c r="K418" s="208"/>
      <c r="L418" s="208"/>
      <c r="M418" s="208"/>
      <c r="N418" s="208"/>
      <c r="O418" s="27"/>
      <c r="P418" s="177"/>
      <c r="Q418" s="177"/>
      <c r="R418" s="177"/>
      <c r="S418" s="177"/>
      <c r="T418" s="177"/>
      <c r="U418" s="177"/>
      <c r="V418" s="177"/>
      <c r="W418" s="177"/>
      <c r="X418" s="177"/>
      <c r="Y418" s="177"/>
      <c r="Z418" s="177"/>
      <c r="AA418" s="177"/>
      <c r="AB418" s="177"/>
      <c r="AC418" s="177"/>
      <c r="AD418" s="177"/>
      <c r="AE418" s="177"/>
      <c r="AF418" s="177"/>
      <c r="AG418" s="177"/>
      <c r="AH418" s="177"/>
      <c r="AI418" s="177"/>
      <c r="AJ418" s="177"/>
      <c r="AK418" s="177"/>
    </row>
    <row r="419" spans="2:37" ht="22.5" customHeight="1" x14ac:dyDescent="0.25">
      <c r="B419" s="177"/>
      <c r="C419" s="177"/>
      <c r="D419" s="177"/>
      <c r="E419" s="177"/>
      <c r="F419" s="177"/>
      <c r="G419" s="177"/>
      <c r="H419" s="208"/>
      <c r="I419" s="208"/>
      <c r="J419" s="208"/>
      <c r="K419" s="208"/>
      <c r="L419" s="208"/>
      <c r="M419" s="208"/>
      <c r="N419" s="208"/>
      <c r="O419" s="2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7"/>
      <c r="AA419" s="177"/>
      <c r="AB419" s="177"/>
      <c r="AC419" s="177"/>
      <c r="AD419" s="177"/>
      <c r="AE419" s="177"/>
      <c r="AF419" s="177"/>
      <c r="AG419" s="177"/>
      <c r="AH419" s="177"/>
      <c r="AI419" s="177"/>
      <c r="AJ419" s="177"/>
      <c r="AK419" s="177"/>
    </row>
    <row r="420" spans="2:37" ht="22.5" customHeight="1" x14ac:dyDescent="0.25">
      <c r="B420" s="177"/>
      <c r="C420" s="177"/>
      <c r="D420" s="177"/>
      <c r="E420" s="177"/>
      <c r="F420" s="177"/>
      <c r="G420" s="177"/>
      <c r="H420" s="208"/>
      <c r="I420" s="208"/>
      <c r="J420" s="208"/>
      <c r="K420" s="208"/>
      <c r="L420" s="208"/>
      <c r="M420" s="208"/>
      <c r="N420" s="208"/>
      <c r="O420" s="2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/>
      <c r="AA420" s="177"/>
      <c r="AB420" s="177"/>
      <c r="AC420" s="177"/>
      <c r="AD420" s="177"/>
      <c r="AE420" s="177"/>
      <c r="AF420" s="177"/>
      <c r="AG420" s="177"/>
      <c r="AH420" s="177"/>
      <c r="AI420" s="177"/>
      <c r="AJ420" s="177"/>
      <c r="AK420" s="177"/>
    </row>
    <row r="421" spans="2:37" ht="22.5" customHeight="1" x14ac:dyDescent="0.25">
      <c r="B421" s="177"/>
      <c r="C421" s="177"/>
      <c r="D421" s="177"/>
      <c r="E421" s="177"/>
      <c r="F421" s="177"/>
      <c r="G421" s="177"/>
      <c r="H421" s="208"/>
      <c r="I421" s="208"/>
      <c r="J421" s="208"/>
      <c r="K421" s="208"/>
      <c r="L421" s="208"/>
      <c r="M421" s="208"/>
      <c r="N421" s="208"/>
      <c r="O421" s="2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  <c r="AA421" s="177"/>
      <c r="AB421" s="177"/>
      <c r="AC421" s="177"/>
      <c r="AD421" s="177"/>
      <c r="AE421" s="177"/>
      <c r="AF421" s="177"/>
      <c r="AG421" s="177"/>
      <c r="AH421" s="177"/>
      <c r="AI421" s="177"/>
      <c r="AJ421" s="177"/>
      <c r="AK421" s="177"/>
    </row>
    <row r="422" spans="2:37" ht="22.5" customHeight="1" x14ac:dyDescent="0.25">
      <c r="B422" s="177"/>
      <c r="C422" s="177"/>
      <c r="D422" s="177"/>
      <c r="E422" s="177"/>
      <c r="F422" s="177"/>
      <c r="G422" s="177"/>
      <c r="H422" s="208"/>
      <c r="I422" s="208"/>
      <c r="J422" s="208"/>
      <c r="K422" s="208"/>
      <c r="L422" s="208"/>
      <c r="M422" s="208"/>
      <c r="N422" s="208"/>
      <c r="O422" s="2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/>
      <c r="AA422" s="177"/>
      <c r="AB422" s="177"/>
      <c r="AC422" s="177"/>
      <c r="AD422" s="177"/>
      <c r="AE422" s="177"/>
      <c r="AF422" s="177"/>
      <c r="AG422" s="177"/>
      <c r="AH422" s="177"/>
      <c r="AI422" s="177"/>
      <c r="AJ422" s="177"/>
      <c r="AK422" s="177"/>
    </row>
    <row r="423" spans="2:37" ht="22.5" customHeight="1" x14ac:dyDescent="0.25">
      <c r="B423" s="177"/>
      <c r="C423" s="177"/>
      <c r="D423" s="177"/>
      <c r="E423" s="177"/>
      <c r="F423" s="177"/>
      <c r="G423" s="177"/>
      <c r="H423" s="208"/>
      <c r="I423" s="208"/>
      <c r="J423" s="208"/>
      <c r="K423" s="208"/>
      <c r="L423" s="208"/>
      <c r="M423" s="208"/>
      <c r="N423" s="208"/>
      <c r="O423" s="2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/>
      <c r="AA423" s="177"/>
      <c r="AB423" s="177"/>
      <c r="AC423" s="177"/>
      <c r="AD423" s="177"/>
      <c r="AE423" s="177"/>
      <c r="AF423" s="177"/>
      <c r="AG423" s="177"/>
      <c r="AH423" s="177"/>
      <c r="AI423" s="177"/>
      <c r="AJ423" s="177"/>
      <c r="AK423" s="177"/>
    </row>
    <row r="424" spans="2:37" ht="22.5" customHeight="1" x14ac:dyDescent="0.25">
      <c r="B424" s="177"/>
      <c r="C424" s="177"/>
      <c r="D424" s="177"/>
      <c r="E424" s="177"/>
      <c r="F424" s="177"/>
      <c r="G424" s="177"/>
      <c r="H424" s="208"/>
      <c r="I424" s="208"/>
      <c r="J424" s="208"/>
      <c r="K424" s="208"/>
      <c r="L424" s="208"/>
      <c r="M424" s="208"/>
      <c r="N424" s="208"/>
      <c r="O424" s="27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  <c r="Z424" s="177"/>
      <c r="AA424" s="177"/>
      <c r="AB424" s="177"/>
      <c r="AC424" s="177"/>
      <c r="AD424" s="177"/>
      <c r="AE424" s="177"/>
      <c r="AF424" s="177"/>
      <c r="AG424" s="177"/>
      <c r="AH424" s="177"/>
      <c r="AI424" s="177"/>
      <c r="AJ424" s="177"/>
      <c r="AK424" s="177"/>
    </row>
    <row r="425" spans="2:37" ht="22.5" customHeight="1" x14ac:dyDescent="0.25">
      <c r="B425" s="177"/>
      <c r="C425" s="177"/>
      <c r="D425" s="177"/>
      <c r="E425" s="177"/>
      <c r="F425" s="177"/>
      <c r="G425" s="177"/>
      <c r="H425" s="208"/>
      <c r="I425" s="208"/>
      <c r="J425" s="208"/>
      <c r="K425" s="208"/>
      <c r="L425" s="208"/>
      <c r="M425" s="208"/>
      <c r="N425" s="208"/>
      <c r="O425" s="2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  <c r="AA425" s="177"/>
      <c r="AB425" s="177"/>
      <c r="AC425" s="177"/>
      <c r="AD425" s="177"/>
      <c r="AE425" s="177"/>
      <c r="AF425" s="177"/>
      <c r="AG425" s="177"/>
      <c r="AH425" s="177"/>
      <c r="AI425" s="177"/>
      <c r="AJ425" s="177"/>
      <c r="AK425" s="177"/>
    </row>
    <row r="426" spans="2:37" ht="22.5" customHeight="1" x14ac:dyDescent="0.25">
      <c r="B426" s="177"/>
      <c r="C426" s="177"/>
      <c r="D426" s="177"/>
      <c r="E426" s="177"/>
      <c r="F426" s="177"/>
      <c r="G426" s="177"/>
      <c r="H426" s="208"/>
      <c r="I426" s="208"/>
      <c r="J426" s="208"/>
      <c r="K426" s="208"/>
      <c r="L426" s="208"/>
      <c r="M426" s="208"/>
      <c r="N426" s="208"/>
      <c r="O426" s="2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  <c r="AA426" s="177"/>
      <c r="AB426" s="177"/>
      <c r="AC426" s="177"/>
      <c r="AD426" s="177"/>
      <c r="AE426" s="177"/>
      <c r="AF426" s="177"/>
      <c r="AG426" s="177"/>
      <c r="AH426" s="177"/>
      <c r="AI426" s="177"/>
      <c r="AJ426" s="177"/>
      <c r="AK426" s="177"/>
    </row>
    <row r="427" spans="2:37" ht="22.5" customHeight="1" x14ac:dyDescent="0.25">
      <c r="B427" s="177"/>
      <c r="C427" s="177"/>
      <c r="D427" s="177"/>
      <c r="E427" s="177"/>
      <c r="F427" s="177"/>
      <c r="G427" s="177"/>
      <c r="H427" s="208"/>
      <c r="I427" s="208"/>
      <c r="J427" s="208"/>
      <c r="K427" s="208"/>
      <c r="L427" s="208"/>
      <c r="M427" s="208"/>
      <c r="N427" s="208"/>
      <c r="O427" s="2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7"/>
      <c r="AA427" s="177"/>
      <c r="AB427" s="177"/>
      <c r="AC427" s="177"/>
      <c r="AD427" s="177"/>
      <c r="AE427" s="177"/>
      <c r="AF427" s="177"/>
      <c r="AG427" s="177"/>
      <c r="AH427" s="177"/>
      <c r="AI427" s="177"/>
      <c r="AJ427" s="177"/>
      <c r="AK427" s="177"/>
    </row>
    <row r="428" spans="2:37" ht="22.5" customHeight="1" x14ac:dyDescent="0.25">
      <c r="B428" s="177"/>
      <c r="C428" s="177"/>
      <c r="D428" s="177"/>
      <c r="E428" s="177"/>
      <c r="F428" s="177"/>
      <c r="G428" s="177"/>
      <c r="H428" s="208"/>
      <c r="I428" s="208"/>
      <c r="J428" s="208"/>
      <c r="K428" s="208"/>
      <c r="L428" s="208"/>
      <c r="M428" s="208"/>
      <c r="N428" s="208"/>
      <c r="O428" s="2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7"/>
      <c r="AA428" s="177"/>
      <c r="AB428" s="177"/>
      <c r="AC428" s="177"/>
      <c r="AD428" s="177"/>
      <c r="AE428" s="177"/>
      <c r="AF428" s="177"/>
      <c r="AG428" s="177"/>
      <c r="AH428" s="177"/>
      <c r="AI428" s="177"/>
      <c r="AJ428" s="177"/>
      <c r="AK428" s="177"/>
    </row>
    <row r="429" spans="2:37" ht="22.5" customHeight="1" x14ac:dyDescent="0.25">
      <c r="B429" s="177"/>
      <c r="C429" s="177"/>
      <c r="D429" s="177"/>
      <c r="E429" s="177"/>
      <c r="F429" s="177"/>
      <c r="G429" s="177"/>
      <c r="H429" s="208"/>
      <c r="I429" s="208"/>
      <c r="J429" s="208"/>
      <c r="K429" s="208"/>
      <c r="L429" s="208"/>
      <c r="M429" s="208"/>
      <c r="N429" s="208"/>
      <c r="O429" s="27"/>
      <c r="P429" s="177"/>
      <c r="Q429" s="177"/>
      <c r="R429" s="177"/>
      <c r="S429" s="177"/>
      <c r="T429" s="177"/>
      <c r="U429" s="177"/>
      <c r="V429" s="177"/>
      <c r="W429" s="177"/>
      <c r="X429" s="177"/>
      <c r="Y429" s="177"/>
      <c r="Z429" s="177"/>
      <c r="AA429" s="177"/>
      <c r="AB429" s="177"/>
      <c r="AC429" s="177"/>
      <c r="AD429" s="177"/>
      <c r="AE429" s="177"/>
      <c r="AF429" s="177"/>
      <c r="AG429" s="177"/>
      <c r="AH429" s="177"/>
      <c r="AI429" s="177"/>
      <c r="AJ429" s="177"/>
      <c r="AK429" s="177"/>
    </row>
    <row r="430" spans="2:37" ht="22.5" customHeight="1" x14ac:dyDescent="0.25">
      <c r="B430" s="177"/>
      <c r="C430" s="177"/>
      <c r="D430" s="177"/>
      <c r="E430" s="177"/>
      <c r="F430" s="177"/>
      <c r="G430" s="177"/>
      <c r="H430" s="208"/>
      <c r="I430" s="208"/>
      <c r="J430" s="208"/>
      <c r="K430" s="208"/>
      <c r="L430" s="208"/>
      <c r="M430" s="208"/>
      <c r="N430" s="208"/>
      <c r="O430" s="27"/>
      <c r="P430" s="177"/>
      <c r="Q430" s="177"/>
      <c r="R430" s="177"/>
      <c r="S430" s="177"/>
      <c r="T430" s="177"/>
      <c r="U430" s="177"/>
      <c r="V430" s="177"/>
      <c r="W430" s="177"/>
      <c r="X430" s="177"/>
      <c r="Y430" s="177"/>
      <c r="Z430" s="177"/>
      <c r="AA430" s="177"/>
      <c r="AB430" s="177"/>
      <c r="AC430" s="177"/>
      <c r="AD430" s="177"/>
      <c r="AE430" s="177"/>
      <c r="AF430" s="177"/>
      <c r="AG430" s="177"/>
      <c r="AH430" s="177"/>
      <c r="AI430" s="177"/>
      <c r="AJ430" s="177"/>
      <c r="AK430" s="177"/>
    </row>
    <row r="431" spans="2:37" ht="22.5" customHeight="1" x14ac:dyDescent="0.25">
      <c r="B431" s="177"/>
      <c r="C431" s="177"/>
      <c r="D431" s="177"/>
      <c r="E431" s="177"/>
      <c r="F431" s="177"/>
      <c r="G431" s="177"/>
      <c r="H431" s="208"/>
      <c r="I431" s="208"/>
      <c r="J431" s="208"/>
      <c r="K431" s="208"/>
      <c r="L431" s="208"/>
      <c r="M431" s="208"/>
      <c r="N431" s="208"/>
      <c r="O431" s="27"/>
      <c r="P431" s="177"/>
      <c r="Q431" s="177"/>
      <c r="R431" s="177"/>
      <c r="S431" s="177"/>
      <c r="T431" s="177"/>
      <c r="U431" s="177"/>
      <c r="V431" s="177"/>
      <c r="W431" s="177"/>
      <c r="X431" s="177"/>
      <c r="Y431" s="177"/>
      <c r="Z431" s="177"/>
      <c r="AA431" s="177"/>
      <c r="AB431" s="177"/>
      <c r="AC431" s="177"/>
      <c r="AD431" s="177"/>
      <c r="AE431" s="177"/>
      <c r="AF431" s="177"/>
      <c r="AG431" s="177"/>
      <c r="AH431" s="177"/>
      <c r="AI431" s="177"/>
      <c r="AJ431" s="177"/>
      <c r="AK431" s="177"/>
    </row>
    <row r="432" spans="2:37" ht="22.5" customHeight="1" x14ac:dyDescent="0.25">
      <c r="B432" s="177"/>
      <c r="C432" s="177"/>
      <c r="D432" s="177"/>
      <c r="E432" s="177"/>
      <c r="F432" s="177"/>
      <c r="G432" s="177"/>
      <c r="H432" s="208"/>
      <c r="I432" s="208"/>
      <c r="J432" s="208"/>
      <c r="K432" s="208"/>
      <c r="L432" s="208"/>
      <c r="M432" s="208"/>
      <c r="N432" s="208"/>
      <c r="O432" s="2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  <c r="AA432" s="177"/>
      <c r="AB432" s="177"/>
      <c r="AC432" s="177"/>
      <c r="AD432" s="177"/>
      <c r="AE432" s="177"/>
      <c r="AF432" s="177"/>
      <c r="AG432" s="177"/>
      <c r="AH432" s="177"/>
      <c r="AI432" s="177"/>
      <c r="AJ432" s="177"/>
      <c r="AK432" s="177"/>
    </row>
    <row r="433" spans="2:37" ht="22.5" customHeight="1" x14ac:dyDescent="0.25">
      <c r="B433" s="177"/>
      <c r="C433" s="177"/>
      <c r="D433" s="177"/>
      <c r="E433" s="177"/>
      <c r="F433" s="177"/>
      <c r="G433" s="177"/>
      <c r="H433" s="208"/>
      <c r="I433" s="208"/>
      <c r="J433" s="208"/>
      <c r="K433" s="208"/>
      <c r="L433" s="208"/>
      <c r="M433" s="208"/>
      <c r="N433" s="208"/>
      <c r="O433" s="27"/>
      <c r="P433" s="177"/>
      <c r="Q433" s="177"/>
      <c r="R433" s="177"/>
      <c r="S433" s="177"/>
      <c r="T433" s="177"/>
      <c r="U433" s="177"/>
      <c r="V433" s="177"/>
      <c r="W433" s="177"/>
      <c r="X433" s="177"/>
      <c r="Y433" s="177"/>
      <c r="Z433" s="177"/>
      <c r="AA433" s="177"/>
      <c r="AB433" s="177"/>
      <c r="AC433" s="177"/>
      <c r="AD433" s="177"/>
      <c r="AE433" s="177"/>
      <c r="AF433" s="177"/>
      <c r="AG433" s="177"/>
      <c r="AH433" s="177"/>
      <c r="AI433" s="177"/>
      <c r="AJ433" s="177"/>
      <c r="AK433" s="177"/>
    </row>
    <row r="434" spans="2:37" ht="22.5" customHeight="1" x14ac:dyDescent="0.25">
      <c r="B434" s="177"/>
      <c r="C434" s="177"/>
      <c r="D434" s="177"/>
      <c r="E434" s="177"/>
      <c r="F434" s="177"/>
      <c r="G434" s="177"/>
      <c r="H434" s="208"/>
      <c r="I434" s="208"/>
      <c r="J434" s="208"/>
      <c r="K434" s="208"/>
      <c r="L434" s="208"/>
      <c r="M434" s="208"/>
      <c r="N434" s="208"/>
      <c r="O434" s="27"/>
      <c r="P434" s="177"/>
      <c r="Q434" s="177"/>
      <c r="R434" s="177"/>
      <c r="S434" s="177"/>
      <c r="T434" s="177"/>
      <c r="U434" s="177"/>
      <c r="V434" s="177"/>
      <c r="W434" s="177"/>
      <c r="X434" s="177"/>
      <c r="Y434" s="177"/>
      <c r="Z434" s="177"/>
      <c r="AA434" s="177"/>
      <c r="AB434" s="177"/>
      <c r="AC434" s="177"/>
      <c r="AD434" s="177"/>
      <c r="AE434" s="177"/>
      <c r="AF434" s="177"/>
      <c r="AG434" s="177"/>
      <c r="AH434" s="177"/>
      <c r="AI434" s="177"/>
      <c r="AJ434" s="177"/>
      <c r="AK434" s="177"/>
    </row>
    <row r="435" spans="2:37" ht="22.5" customHeight="1" x14ac:dyDescent="0.25">
      <c r="B435" s="177"/>
      <c r="C435" s="177"/>
      <c r="D435" s="177"/>
      <c r="E435" s="177"/>
      <c r="F435" s="177"/>
      <c r="G435" s="177"/>
      <c r="H435" s="208"/>
      <c r="I435" s="208"/>
      <c r="J435" s="208"/>
      <c r="K435" s="208"/>
      <c r="L435" s="208"/>
      <c r="M435" s="208"/>
      <c r="N435" s="208"/>
      <c r="O435" s="27"/>
      <c r="P435" s="177"/>
      <c r="Q435" s="177"/>
      <c r="R435" s="177"/>
      <c r="S435" s="177"/>
      <c r="T435" s="177"/>
      <c r="U435" s="177"/>
      <c r="V435" s="177"/>
      <c r="W435" s="177"/>
      <c r="X435" s="177"/>
      <c r="Y435" s="177"/>
      <c r="Z435" s="177"/>
      <c r="AA435" s="177"/>
      <c r="AB435" s="177"/>
      <c r="AC435" s="177"/>
      <c r="AD435" s="177"/>
      <c r="AE435" s="177"/>
      <c r="AF435" s="177"/>
      <c r="AG435" s="177"/>
      <c r="AH435" s="177"/>
      <c r="AI435" s="177"/>
      <c r="AJ435" s="177"/>
      <c r="AK435" s="177"/>
    </row>
    <row r="436" spans="2:37" ht="22.5" customHeight="1" x14ac:dyDescent="0.25">
      <c r="B436" s="177"/>
      <c r="C436" s="177"/>
      <c r="D436" s="177"/>
      <c r="E436" s="177"/>
      <c r="F436" s="177"/>
      <c r="G436" s="177"/>
      <c r="H436" s="208"/>
      <c r="I436" s="208"/>
      <c r="J436" s="208"/>
      <c r="K436" s="208"/>
      <c r="L436" s="208"/>
      <c r="M436" s="208"/>
      <c r="N436" s="208"/>
      <c r="O436" s="27"/>
      <c r="P436" s="177"/>
      <c r="Q436" s="177"/>
      <c r="R436" s="177"/>
      <c r="S436" s="177"/>
      <c r="T436" s="177"/>
      <c r="U436" s="177"/>
      <c r="V436" s="177"/>
      <c r="W436" s="177"/>
      <c r="X436" s="177"/>
      <c r="Y436" s="177"/>
      <c r="Z436" s="177"/>
      <c r="AA436" s="177"/>
      <c r="AB436" s="177"/>
      <c r="AC436" s="177"/>
      <c r="AD436" s="177"/>
      <c r="AE436" s="177"/>
      <c r="AF436" s="177"/>
      <c r="AG436" s="177"/>
      <c r="AH436" s="177"/>
      <c r="AI436" s="177"/>
      <c r="AJ436" s="177"/>
      <c r="AK436" s="177"/>
    </row>
    <row r="437" spans="2:37" ht="22.5" customHeight="1" x14ac:dyDescent="0.25">
      <c r="B437" s="177"/>
      <c r="C437" s="177"/>
      <c r="D437" s="177"/>
      <c r="E437" s="177"/>
      <c r="F437" s="177"/>
      <c r="G437" s="177"/>
      <c r="H437" s="208"/>
      <c r="I437" s="208"/>
      <c r="J437" s="208"/>
      <c r="K437" s="208"/>
      <c r="L437" s="208"/>
      <c r="M437" s="208"/>
      <c r="N437" s="208"/>
      <c r="O437" s="2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7"/>
      <c r="AB437" s="177"/>
      <c r="AC437" s="177"/>
      <c r="AD437" s="177"/>
      <c r="AE437" s="177"/>
      <c r="AF437" s="177"/>
      <c r="AG437" s="177"/>
      <c r="AH437" s="177"/>
      <c r="AI437" s="177"/>
      <c r="AJ437" s="177"/>
      <c r="AK437" s="177"/>
    </row>
    <row r="438" spans="2:37" ht="22.5" customHeight="1" x14ac:dyDescent="0.25">
      <c r="B438" s="177"/>
      <c r="C438" s="177"/>
      <c r="D438" s="177"/>
      <c r="E438" s="177"/>
      <c r="F438" s="177"/>
      <c r="G438" s="177"/>
      <c r="H438" s="208"/>
      <c r="I438" s="208"/>
      <c r="J438" s="208"/>
      <c r="K438" s="208"/>
      <c r="L438" s="208"/>
      <c r="M438" s="208"/>
      <c r="N438" s="208"/>
      <c r="O438" s="2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  <c r="AA438" s="177"/>
      <c r="AB438" s="177"/>
      <c r="AC438" s="177"/>
      <c r="AD438" s="177"/>
      <c r="AE438" s="177"/>
      <c r="AF438" s="177"/>
      <c r="AG438" s="177"/>
      <c r="AH438" s="177"/>
      <c r="AI438" s="177"/>
      <c r="AJ438" s="177"/>
      <c r="AK438" s="177"/>
    </row>
    <row r="439" spans="2:37" ht="22.5" customHeight="1" x14ac:dyDescent="0.25">
      <c r="B439" s="177"/>
      <c r="C439" s="177"/>
      <c r="D439" s="177"/>
      <c r="E439" s="177"/>
      <c r="F439" s="177"/>
      <c r="G439" s="177"/>
      <c r="H439" s="208"/>
      <c r="I439" s="208"/>
      <c r="J439" s="208"/>
      <c r="K439" s="208"/>
      <c r="L439" s="208"/>
      <c r="M439" s="208"/>
      <c r="N439" s="208"/>
      <c r="O439" s="27"/>
      <c r="P439" s="177"/>
      <c r="Q439" s="177"/>
      <c r="R439" s="177"/>
      <c r="S439" s="177"/>
      <c r="T439" s="177"/>
      <c r="U439" s="177"/>
      <c r="V439" s="177"/>
      <c r="W439" s="177"/>
      <c r="X439" s="177"/>
      <c r="Y439" s="177"/>
      <c r="Z439" s="177"/>
      <c r="AA439" s="177"/>
      <c r="AB439" s="177"/>
      <c r="AC439" s="177"/>
      <c r="AD439" s="177"/>
      <c r="AE439" s="177"/>
      <c r="AF439" s="177"/>
      <c r="AG439" s="177"/>
      <c r="AH439" s="177"/>
      <c r="AI439" s="177"/>
      <c r="AJ439" s="177"/>
      <c r="AK439" s="177"/>
    </row>
    <row r="440" spans="2:37" ht="22.5" customHeight="1" x14ac:dyDescent="0.25">
      <c r="B440" s="177"/>
      <c r="C440" s="177"/>
      <c r="D440" s="177"/>
      <c r="E440" s="177"/>
      <c r="F440" s="177"/>
      <c r="G440" s="177"/>
      <c r="H440" s="208"/>
      <c r="I440" s="208"/>
      <c r="J440" s="208"/>
      <c r="K440" s="208"/>
      <c r="L440" s="208"/>
      <c r="M440" s="208"/>
      <c r="N440" s="208"/>
      <c r="O440" s="2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  <c r="AA440" s="177"/>
      <c r="AB440" s="177"/>
      <c r="AC440" s="177"/>
      <c r="AD440" s="177"/>
      <c r="AE440" s="177"/>
      <c r="AF440" s="177"/>
      <c r="AG440" s="177"/>
      <c r="AH440" s="177"/>
      <c r="AI440" s="177"/>
      <c r="AJ440" s="177"/>
      <c r="AK440" s="177"/>
    </row>
    <row r="441" spans="2:37" ht="22.5" customHeight="1" x14ac:dyDescent="0.25">
      <c r="B441" s="177"/>
      <c r="C441" s="177"/>
      <c r="D441" s="177"/>
      <c r="E441" s="177"/>
      <c r="F441" s="177"/>
      <c r="G441" s="177"/>
      <c r="H441" s="208"/>
      <c r="I441" s="208"/>
      <c r="J441" s="208"/>
      <c r="K441" s="208"/>
      <c r="L441" s="208"/>
      <c r="M441" s="208"/>
      <c r="N441" s="208"/>
      <c r="O441" s="27"/>
      <c r="P441" s="177"/>
      <c r="Q441" s="177"/>
      <c r="R441" s="177"/>
      <c r="S441" s="177"/>
      <c r="T441" s="177"/>
      <c r="U441" s="177"/>
      <c r="V441" s="177"/>
      <c r="W441" s="177"/>
      <c r="X441" s="177"/>
      <c r="Y441" s="177"/>
      <c r="Z441" s="177"/>
      <c r="AA441" s="177"/>
      <c r="AB441" s="177"/>
      <c r="AC441" s="177"/>
      <c r="AD441" s="177"/>
      <c r="AE441" s="177"/>
      <c r="AF441" s="177"/>
      <c r="AG441" s="177"/>
      <c r="AH441" s="177"/>
      <c r="AI441" s="177"/>
      <c r="AJ441" s="177"/>
      <c r="AK441" s="177"/>
    </row>
    <row r="442" spans="2:37" ht="22.5" customHeight="1" x14ac:dyDescent="0.25">
      <c r="B442" s="177"/>
      <c r="C442" s="177"/>
      <c r="D442" s="177"/>
      <c r="E442" s="177"/>
      <c r="F442" s="177"/>
      <c r="G442" s="177"/>
      <c r="H442" s="208"/>
      <c r="I442" s="208"/>
      <c r="J442" s="208"/>
      <c r="K442" s="208"/>
      <c r="L442" s="208"/>
      <c r="M442" s="208"/>
      <c r="N442" s="208"/>
      <c r="O442" s="27"/>
      <c r="P442" s="177"/>
      <c r="Q442" s="177"/>
      <c r="R442" s="177"/>
      <c r="S442" s="177"/>
      <c r="T442" s="177"/>
      <c r="U442" s="177"/>
      <c r="V442" s="177"/>
      <c r="W442" s="177"/>
      <c r="X442" s="177"/>
      <c r="Y442" s="177"/>
      <c r="Z442" s="177"/>
      <c r="AA442" s="177"/>
      <c r="AB442" s="177"/>
      <c r="AC442" s="177"/>
      <c r="AD442" s="177"/>
      <c r="AE442" s="177"/>
      <c r="AF442" s="177"/>
      <c r="AG442" s="177"/>
      <c r="AH442" s="177"/>
      <c r="AI442" s="177"/>
      <c r="AJ442" s="177"/>
      <c r="AK442" s="177"/>
    </row>
    <row r="443" spans="2:37" ht="22.5" customHeight="1" x14ac:dyDescent="0.25">
      <c r="B443" s="177"/>
      <c r="C443" s="177"/>
      <c r="D443" s="177"/>
      <c r="E443" s="177"/>
      <c r="F443" s="177"/>
      <c r="G443" s="177"/>
      <c r="H443" s="208"/>
      <c r="I443" s="208"/>
      <c r="J443" s="208"/>
      <c r="K443" s="208"/>
      <c r="L443" s="208"/>
      <c r="M443" s="208"/>
      <c r="N443" s="208"/>
      <c r="O443" s="27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7"/>
      <c r="AA443" s="177"/>
      <c r="AB443" s="177"/>
      <c r="AC443" s="177"/>
      <c r="AD443" s="177"/>
      <c r="AE443" s="177"/>
      <c r="AF443" s="177"/>
      <c r="AG443" s="177"/>
      <c r="AH443" s="177"/>
      <c r="AI443" s="177"/>
      <c r="AJ443" s="177"/>
      <c r="AK443" s="177"/>
    </row>
    <row r="444" spans="2:37" ht="22.5" customHeight="1" x14ac:dyDescent="0.25">
      <c r="B444" s="177"/>
      <c r="C444" s="177"/>
      <c r="D444" s="177"/>
      <c r="E444" s="177"/>
      <c r="F444" s="177"/>
      <c r="G444" s="177"/>
      <c r="H444" s="208"/>
      <c r="I444" s="208"/>
      <c r="J444" s="208"/>
      <c r="K444" s="208"/>
      <c r="L444" s="208"/>
      <c r="M444" s="208"/>
      <c r="N444" s="208"/>
      <c r="O444" s="2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  <c r="AA444" s="177"/>
      <c r="AB444" s="177"/>
      <c r="AC444" s="177"/>
      <c r="AD444" s="177"/>
      <c r="AE444" s="177"/>
      <c r="AF444" s="177"/>
      <c r="AG444" s="177"/>
      <c r="AH444" s="177"/>
      <c r="AI444" s="177"/>
      <c r="AJ444" s="177"/>
      <c r="AK444" s="177"/>
    </row>
    <row r="445" spans="2:37" ht="22.5" customHeight="1" x14ac:dyDescent="0.25">
      <c r="B445" s="177"/>
      <c r="C445" s="177"/>
      <c r="D445" s="177"/>
      <c r="E445" s="177"/>
      <c r="F445" s="177"/>
      <c r="G445" s="177"/>
      <c r="H445" s="208"/>
      <c r="I445" s="208"/>
      <c r="J445" s="208"/>
      <c r="K445" s="208"/>
      <c r="L445" s="208"/>
      <c r="M445" s="208"/>
      <c r="N445" s="208"/>
      <c r="O445" s="2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  <c r="AA445" s="177"/>
      <c r="AB445" s="177"/>
      <c r="AC445" s="177"/>
      <c r="AD445" s="177"/>
      <c r="AE445" s="177"/>
      <c r="AF445" s="177"/>
      <c r="AG445" s="177"/>
      <c r="AH445" s="177"/>
      <c r="AI445" s="177"/>
      <c r="AJ445" s="177"/>
      <c r="AK445" s="177"/>
    </row>
    <row r="446" spans="2:37" ht="22.5" customHeight="1" x14ac:dyDescent="0.25">
      <c r="B446" s="177"/>
      <c r="C446" s="177"/>
      <c r="D446" s="177"/>
      <c r="E446" s="177"/>
      <c r="F446" s="177"/>
      <c r="G446" s="177"/>
      <c r="H446" s="208"/>
      <c r="I446" s="208"/>
      <c r="J446" s="208"/>
      <c r="K446" s="208"/>
      <c r="L446" s="208"/>
      <c r="M446" s="208"/>
      <c r="N446" s="208"/>
      <c r="O446" s="2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/>
      <c r="AK446" s="177"/>
    </row>
    <row r="447" spans="2:37" ht="22.5" customHeight="1" x14ac:dyDescent="0.25">
      <c r="B447" s="177"/>
      <c r="C447" s="177"/>
      <c r="D447" s="177"/>
      <c r="E447" s="177"/>
      <c r="F447" s="177"/>
      <c r="G447" s="177"/>
      <c r="H447" s="208"/>
      <c r="I447" s="208"/>
      <c r="J447" s="208"/>
      <c r="K447" s="208"/>
      <c r="L447" s="208"/>
      <c r="M447" s="208"/>
      <c r="N447" s="208"/>
      <c r="O447" s="27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7"/>
      <c r="AA447" s="177"/>
      <c r="AB447" s="177"/>
      <c r="AC447" s="177"/>
      <c r="AD447" s="177"/>
      <c r="AE447" s="177"/>
      <c r="AF447" s="177"/>
      <c r="AG447" s="177"/>
      <c r="AH447" s="177"/>
      <c r="AI447" s="177"/>
      <c r="AJ447" s="177"/>
      <c r="AK447" s="177"/>
    </row>
    <row r="448" spans="2:37" ht="22.5" customHeight="1" x14ac:dyDescent="0.25">
      <c r="B448" s="177"/>
      <c r="C448" s="177"/>
      <c r="D448" s="177"/>
      <c r="E448" s="177"/>
      <c r="F448" s="177"/>
      <c r="G448" s="177"/>
      <c r="H448" s="208"/>
      <c r="I448" s="208"/>
      <c r="J448" s="208"/>
      <c r="K448" s="208"/>
      <c r="L448" s="208"/>
      <c r="M448" s="208"/>
      <c r="N448" s="208"/>
      <c r="O448" s="2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  <c r="AA448" s="177"/>
      <c r="AB448" s="177"/>
      <c r="AC448" s="177"/>
      <c r="AD448" s="177"/>
      <c r="AE448" s="177"/>
      <c r="AF448" s="177"/>
      <c r="AG448" s="177"/>
      <c r="AH448" s="177"/>
      <c r="AI448" s="177"/>
      <c r="AJ448" s="177"/>
      <c r="AK448" s="177"/>
    </row>
    <row r="449" spans="2:37" ht="22.5" customHeight="1" x14ac:dyDescent="0.25">
      <c r="B449" s="177"/>
      <c r="C449" s="177"/>
      <c r="D449" s="177"/>
      <c r="E449" s="177"/>
      <c r="F449" s="177"/>
      <c r="G449" s="177"/>
      <c r="H449" s="208"/>
      <c r="I449" s="208"/>
      <c r="J449" s="208"/>
      <c r="K449" s="208"/>
      <c r="L449" s="208"/>
      <c r="M449" s="208"/>
      <c r="N449" s="208"/>
      <c r="O449" s="2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177"/>
      <c r="AG449" s="177"/>
      <c r="AH449" s="177"/>
      <c r="AI449" s="177"/>
      <c r="AJ449" s="177"/>
      <c r="AK449" s="177"/>
    </row>
    <row r="450" spans="2:37" ht="22.5" customHeight="1" x14ac:dyDescent="0.25">
      <c r="B450" s="177"/>
      <c r="C450" s="177"/>
      <c r="D450" s="177"/>
      <c r="E450" s="177"/>
      <c r="F450" s="177"/>
      <c r="G450" s="177"/>
      <c r="H450" s="208"/>
      <c r="I450" s="208"/>
      <c r="J450" s="208"/>
      <c r="K450" s="208"/>
      <c r="L450" s="208"/>
      <c r="M450" s="208"/>
      <c r="N450" s="208"/>
      <c r="O450" s="2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  <c r="AA450" s="177"/>
      <c r="AB450" s="177"/>
      <c r="AC450" s="177"/>
      <c r="AD450" s="177"/>
      <c r="AE450" s="177"/>
      <c r="AF450" s="177"/>
      <c r="AG450" s="177"/>
      <c r="AH450" s="177"/>
      <c r="AI450" s="177"/>
      <c r="AJ450" s="177"/>
      <c r="AK450" s="177"/>
    </row>
    <row r="451" spans="2:37" ht="22.5" customHeight="1" x14ac:dyDescent="0.25">
      <c r="B451" s="177"/>
      <c r="C451" s="177"/>
      <c r="D451" s="177"/>
      <c r="E451" s="177"/>
      <c r="F451" s="177"/>
      <c r="G451" s="177"/>
      <c r="H451" s="208"/>
      <c r="I451" s="208"/>
      <c r="J451" s="208"/>
      <c r="K451" s="208"/>
      <c r="L451" s="208"/>
      <c r="M451" s="208"/>
      <c r="N451" s="208"/>
      <c r="O451" s="27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7"/>
      <c r="AA451" s="177"/>
      <c r="AB451" s="177"/>
      <c r="AC451" s="177"/>
      <c r="AD451" s="177"/>
      <c r="AE451" s="177"/>
      <c r="AF451" s="177"/>
      <c r="AG451" s="177"/>
      <c r="AH451" s="177"/>
      <c r="AI451" s="177"/>
      <c r="AJ451" s="177"/>
      <c r="AK451" s="177"/>
    </row>
    <row r="452" spans="2:37" ht="22.5" customHeight="1" x14ac:dyDescent="0.25">
      <c r="B452" s="177"/>
      <c r="C452" s="177"/>
      <c r="D452" s="177"/>
      <c r="E452" s="177"/>
      <c r="F452" s="177"/>
      <c r="G452" s="177"/>
      <c r="H452" s="208"/>
      <c r="I452" s="208"/>
      <c r="J452" s="208"/>
      <c r="K452" s="208"/>
      <c r="L452" s="208"/>
      <c r="M452" s="208"/>
      <c r="N452" s="208"/>
      <c r="O452" s="27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7"/>
      <c r="AA452" s="177"/>
      <c r="AB452" s="177"/>
      <c r="AC452" s="177"/>
      <c r="AD452" s="177"/>
      <c r="AE452" s="177"/>
      <c r="AF452" s="177"/>
      <c r="AG452" s="177"/>
      <c r="AH452" s="177"/>
      <c r="AI452" s="177"/>
      <c r="AJ452" s="177"/>
      <c r="AK452" s="177"/>
    </row>
    <row r="453" spans="2:37" ht="22.5" customHeight="1" x14ac:dyDescent="0.25">
      <c r="B453" s="177"/>
      <c r="C453" s="177"/>
      <c r="D453" s="177"/>
      <c r="E453" s="177"/>
      <c r="F453" s="177"/>
      <c r="G453" s="177"/>
      <c r="H453" s="208"/>
      <c r="I453" s="208"/>
      <c r="J453" s="208"/>
      <c r="K453" s="208"/>
      <c r="L453" s="208"/>
      <c r="M453" s="208"/>
      <c r="N453" s="208"/>
      <c r="O453" s="2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  <c r="AA453" s="177"/>
      <c r="AB453" s="177"/>
      <c r="AC453" s="177"/>
      <c r="AD453" s="177"/>
      <c r="AE453" s="177"/>
      <c r="AF453" s="177"/>
      <c r="AG453" s="177"/>
      <c r="AH453" s="177"/>
      <c r="AI453" s="177"/>
      <c r="AJ453" s="177"/>
      <c r="AK453" s="177"/>
    </row>
    <row r="454" spans="2:37" ht="22.5" customHeight="1" x14ac:dyDescent="0.25">
      <c r="B454" s="177"/>
      <c r="C454" s="177"/>
      <c r="D454" s="177"/>
      <c r="E454" s="177"/>
      <c r="F454" s="177"/>
      <c r="G454" s="177"/>
      <c r="H454" s="208"/>
      <c r="I454" s="208"/>
      <c r="J454" s="208"/>
      <c r="K454" s="208"/>
      <c r="L454" s="208"/>
      <c r="M454" s="208"/>
      <c r="N454" s="208"/>
      <c r="O454" s="2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7"/>
      <c r="AA454" s="177"/>
      <c r="AB454" s="177"/>
      <c r="AC454" s="177"/>
      <c r="AD454" s="177"/>
      <c r="AE454" s="177"/>
      <c r="AF454" s="177"/>
      <c r="AG454" s="177"/>
      <c r="AH454" s="177"/>
      <c r="AI454" s="177"/>
      <c r="AJ454" s="177"/>
      <c r="AK454" s="177"/>
    </row>
    <row r="455" spans="2:37" ht="22.5" customHeight="1" x14ac:dyDescent="0.25">
      <c r="B455" s="177"/>
      <c r="C455" s="177"/>
      <c r="D455" s="177"/>
      <c r="E455" s="177"/>
      <c r="F455" s="177"/>
      <c r="G455" s="177"/>
      <c r="H455" s="208"/>
      <c r="I455" s="208"/>
      <c r="J455" s="208"/>
      <c r="K455" s="208"/>
      <c r="L455" s="208"/>
      <c r="M455" s="208"/>
      <c r="N455" s="208"/>
      <c r="O455" s="2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  <c r="AA455" s="177"/>
      <c r="AB455" s="177"/>
      <c r="AC455" s="177"/>
      <c r="AD455" s="177"/>
      <c r="AE455" s="177"/>
      <c r="AF455" s="177"/>
      <c r="AG455" s="177"/>
      <c r="AH455" s="177"/>
      <c r="AI455" s="177"/>
      <c r="AJ455" s="177"/>
      <c r="AK455" s="177"/>
    </row>
    <row r="456" spans="2:37" ht="22.5" customHeight="1" x14ac:dyDescent="0.25">
      <c r="B456" s="177"/>
      <c r="C456" s="177"/>
      <c r="D456" s="177"/>
      <c r="E456" s="177"/>
      <c r="F456" s="177"/>
      <c r="G456" s="177"/>
      <c r="H456" s="208"/>
      <c r="I456" s="208"/>
      <c r="J456" s="208"/>
      <c r="K456" s="208"/>
      <c r="L456" s="208"/>
      <c r="M456" s="208"/>
      <c r="N456" s="208"/>
      <c r="O456" s="27"/>
      <c r="P456" s="177"/>
      <c r="Q456" s="177"/>
      <c r="R456" s="177"/>
      <c r="S456" s="177"/>
      <c r="T456" s="177"/>
      <c r="U456" s="177"/>
      <c r="V456" s="177"/>
      <c r="W456" s="177"/>
      <c r="X456" s="177"/>
      <c r="Y456" s="177"/>
      <c r="Z456" s="177"/>
      <c r="AA456" s="177"/>
      <c r="AB456" s="177"/>
      <c r="AC456" s="177"/>
      <c r="AD456" s="177"/>
      <c r="AE456" s="177"/>
      <c r="AF456" s="177"/>
      <c r="AG456" s="177"/>
      <c r="AH456" s="177"/>
      <c r="AI456" s="177"/>
      <c r="AJ456" s="177"/>
      <c r="AK456" s="177"/>
    </row>
    <row r="457" spans="2:37" ht="22.5" customHeight="1" x14ac:dyDescent="0.25">
      <c r="B457" s="177"/>
      <c r="C457" s="177"/>
      <c r="D457" s="177"/>
      <c r="E457" s="177"/>
      <c r="F457" s="177"/>
      <c r="G457" s="177"/>
      <c r="H457" s="208"/>
      <c r="I457" s="208"/>
      <c r="J457" s="208"/>
      <c r="K457" s="208"/>
      <c r="L457" s="208"/>
      <c r="M457" s="208"/>
      <c r="N457" s="208"/>
      <c r="O457" s="27"/>
      <c r="P457" s="177"/>
      <c r="Q457" s="177"/>
      <c r="R457" s="177"/>
      <c r="S457" s="177"/>
      <c r="T457" s="177"/>
      <c r="U457" s="177"/>
      <c r="V457" s="177"/>
      <c r="W457" s="177"/>
      <c r="X457" s="177"/>
      <c r="Y457" s="177"/>
      <c r="Z457" s="177"/>
      <c r="AA457" s="177"/>
      <c r="AB457" s="177"/>
      <c r="AC457" s="177"/>
      <c r="AD457" s="177"/>
      <c r="AE457" s="177"/>
      <c r="AF457" s="177"/>
      <c r="AG457" s="177"/>
      <c r="AH457" s="177"/>
      <c r="AI457" s="177"/>
      <c r="AJ457" s="177"/>
      <c r="AK457" s="177"/>
    </row>
    <row r="458" spans="2:37" ht="22.5" customHeight="1" x14ac:dyDescent="0.25">
      <c r="B458" s="177"/>
      <c r="C458" s="177"/>
      <c r="D458" s="177"/>
      <c r="E458" s="177"/>
      <c r="F458" s="177"/>
      <c r="G458" s="177"/>
      <c r="H458" s="208"/>
      <c r="I458" s="208"/>
      <c r="J458" s="208"/>
      <c r="K458" s="208"/>
      <c r="L458" s="208"/>
      <c r="M458" s="208"/>
      <c r="N458" s="208"/>
      <c r="O458" s="2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  <c r="AA458" s="177"/>
      <c r="AB458" s="177"/>
      <c r="AC458" s="177"/>
      <c r="AD458" s="177"/>
      <c r="AE458" s="177"/>
      <c r="AF458" s="177"/>
      <c r="AG458" s="177"/>
      <c r="AH458" s="177"/>
      <c r="AI458" s="177"/>
      <c r="AJ458" s="177"/>
      <c r="AK458" s="177"/>
    </row>
    <row r="459" spans="2:37" ht="22.5" customHeight="1" x14ac:dyDescent="0.25">
      <c r="B459" s="177"/>
      <c r="C459" s="177"/>
      <c r="D459" s="177"/>
      <c r="E459" s="177"/>
      <c r="F459" s="177"/>
      <c r="G459" s="177"/>
      <c r="H459" s="208"/>
      <c r="I459" s="208"/>
      <c r="J459" s="208"/>
      <c r="K459" s="208"/>
      <c r="L459" s="208"/>
      <c r="M459" s="208"/>
      <c r="N459" s="208"/>
      <c r="O459" s="27"/>
      <c r="P459" s="177"/>
      <c r="Q459" s="177"/>
      <c r="R459" s="177"/>
      <c r="S459" s="177"/>
      <c r="T459" s="177"/>
      <c r="U459" s="177"/>
      <c r="V459" s="177"/>
      <c r="W459" s="177"/>
      <c r="X459" s="177"/>
      <c r="Y459" s="177"/>
      <c r="Z459" s="177"/>
      <c r="AA459" s="177"/>
      <c r="AB459" s="177"/>
      <c r="AC459" s="177"/>
      <c r="AD459" s="177"/>
      <c r="AE459" s="177"/>
      <c r="AF459" s="177"/>
      <c r="AG459" s="177"/>
      <c r="AH459" s="177"/>
      <c r="AI459" s="177"/>
      <c r="AJ459" s="177"/>
      <c r="AK459" s="177"/>
    </row>
    <row r="460" spans="2:37" ht="22.5" customHeight="1" x14ac:dyDescent="0.25">
      <c r="B460" s="177"/>
      <c r="C460" s="177"/>
      <c r="D460" s="177"/>
      <c r="E460" s="177"/>
      <c r="F460" s="177"/>
      <c r="G460" s="177"/>
      <c r="H460" s="208"/>
      <c r="I460" s="208"/>
      <c r="J460" s="208"/>
      <c r="K460" s="208"/>
      <c r="L460" s="208"/>
      <c r="M460" s="208"/>
      <c r="N460" s="208"/>
      <c r="O460" s="2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7"/>
      <c r="AA460" s="177"/>
      <c r="AB460" s="177"/>
      <c r="AC460" s="177"/>
      <c r="AD460" s="177"/>
      <c r="AE460" s="177"/>
      <c r="AF460" s="177"/>
      <c r="AG460" s="177"/>
      <c r="AH460" s="177"/>
      <c r="AI460" s="177"/>
      <c r="AJ460" s="177"/>
      <c r="AK460" s="177"/>
    </row>
    <row r="461" spans="2:37" ht="22.5" customHeight="1" x14ac:dyDescent="0.25">
      <c r="B461" s="177"/>
      <c r="C461" s="177"/>
      <c r="D461" s="177"/>
      <c r="E461" s="177"/>
      <c r="F461" s="177"/>
      <c r="G461" s="177"/>
      <c r="H461" s="208"/>
      <c r="I461" s="208"/>
      <c r="J461" s="208"/>
      <c r="K461" s="208"/>
      <c r="L461" s="208"/>
      <c r="M461" s="208"/>
      <c r="N461" s="208"/>
      <c r="O461" s="27"/>
      <c r="P461" s="177"/>
      <c r="Q461" s="177"/>
      <c r="R461" s="177"/>
      <c r="S461" s="177"/>
      <c r="T461" s="177"/>
      <c r="U461" s="177"/>
      <c r="V461" s="177"/>
      <c r="W461" s="177"/>
      <c r="X461" s="177"/>
      <c r="Y461" s="177"/>
      <c r="Z461" s="177"/>
      <c r="AA461" s="177"/>
      <c r="AB461" s="177"/>
      <c r="AC461" s="177"/>
      <c r="AD461" s="177"/>
      <c r="AE461" s="177"/>
      <c r="AF461" s="177"/>
      <c r="AG461" s="177"/>
      <c r="AH461" s="177"/>
      <c r="AI461" s="177"/>
      <c r="AJ461" s="177"/>
      <c r="AK461" s="177"/>
    </row>
    <row r="462" spans="2:37" ht="22.5" customHeight="1" x14ac:dyDescent="0.25">
      <c r="B462" s="177"/>
      <c r="C462" s="177"/>
      <c r="D462" s="177"/>
      <c r="E462" s="177"/>
      <c r="F462" s="177"/>
      <c r="G462" s="177"/>
      <c r="H462" s="208"/>
      <c r="I462" s="208"/>
      <c r="J462" s="208"/>
      <c r="K462" s="208"/>
      <c r="L462" s="208"/>
      <c r="M462" s="208"/>
      <c r="N462" s="208"/>
      <c r="O462" s="27"/>
      <c r="P462" s="177"/>
      <c r="Q462" s="177"/>
      <c r="R462" s="177"/>
      <c r="S462" s="177"/>
      <c r="T462" s="177"/>
      <c r="U462" s="177"/>
      <c r="V462" s="177"/>
      <c r="W462" s="177"/>
      <c r="X462" s="177"/>
      <c r="Y462" s="177"/>
      <c r="Z462" s="177"/>
      <c r="AA462" s="177"/>
      <c r="AB462" s="177"/>
      <c r="AC462" s="177"/>
      <c r="AD462" s="177"/>
      <c r="AE462" s="177"/>
      <c r="AF462" s="177"/>
      <c r="AG462" s="177"/>
      <c r="AH462" s="177"/>
      <c r="AI462" s="177"/>
      <c r="AJ462" s="177"/>
      <c r="AK462" s="177"/>
    </row>
    <row r="463" spans="2:37" ht="22.5" customHeight="1" x14ac:dyDescent="0.25">
      <c r="B463" s="177"/>
      <c r="C463" s="177"/>
      <c r="D463" s="177"/>
      <c r="E463" s="177"/>
      <c r="F463" s="177"/>
      <c r="G463" s="177"/>
      <c r="H463" s="208"/>
      <c r="I463" s="208"/>
      <c r="J463" s="208"/>
      <c r="K463" s="208"/>
      <c r="L463" s="208"/>
      <c r="M463" s="208"/>
      <c r="N463" s="208"/>
      <c r="O463" s="27"/>
      <c r="P463" s="177"/>
      <c r="Q463" s="177"/>
      <c r="R463" s="177"/>
      <c r="S463" s="177"/>
      <c r="T463" s="177"/>
      <c r="U463" s="177"/>
      <c r="V463" s="177"/>
      <c r="W463" s="177"/>
      <c r="X463" s="177"/>
      <c r="Y463" s="177"/>
      <c r="Z463" s="177"/>
      <c r="AA463" s="177"/>
      <c r="AB463" s="177"/>
      <c r="AC463" s="177"/>
      <c r="AD463" s="177"/>
      <c r="AE463" s="177"/>
      <c r="AF463" s="177"/>
      <c r="AG463" s="177"/>
      <c r="AH463" s="177"/>
      <c r="AI463" s="177"/>
      <c r="AJ463" s="177"/>
      <c r="AK463" s="177"/>
    </row>
    <row r="464" spans="2:37" ht="22.5" customHeight="1" x14ac:dyDescent="0.25">
      <c r="B464" s="177"/>
      <c r="C464" s="177"/>
      <c r="D464" s="177"/>
      <c r="E464" s="177"/>
      <c r="F464" s="177"/>
      <c r="G464" s="177"/>
      <c r="H464" s="208"/>
      <c r="I464" s="208"/>
      <c r="J464" s="208"/>
      <c r="K464" s="208"/>
      <c r="L464" s="208"/>
      <c r="M464" s="208"/>
      <c r="N464" s="208"/>
      <c r="O464" s="27"/>
      <c r="P464" s="177"/>
      <c r="Q464" s="177"/>
      <c r="R464" s="177"/>
      <c r="S464" s="177"/>
      <c r="T464" s="177"/>
      <c r="U464" s="177"/>
      <c r="V464" s="177"/>
      <c r="W464" s="177"/>
      <c r="X464" s="177"/>
      <c r="Y464" s="177"/>
      <c r="Z464" s="177"/>
      <c r="AA464" s="177"/>
      <c r="AB464" s="177"/>
      <c r="AC464" s="177"/>
      <c r="AD464" s="177"/>
      <c r="AE464" s="177"/>
      <c r="AF464" s="177"/>
      <c r="AG464" s="177"/>
      <c r="AH464" s="177"/>
      <c r="AI464" s="177"/>
      <c r="AJ464" s="177"/>
      <c r="AK464" s="177"/>
    </row>
    <row r="465" spans="2:37" ht="22.5" customHeight="1" x14ac:dyDescent="0.25">
      <c r="B465" s="177"/>
      <c r="C465" s="177"/>
      <c r="D465" s="177"/>
      <c r="E465" s="177"/>
      <c r="F465" s="177"/>
      <c r="G465" s="177"/>
      <c r="H465" s="208"/>
      <c r="I465" s="208"/>
      <c r="J465" s="208"/>
      <c r="K465" s="208"/>
      <c r="L465" s="208"/>
      <c r="M465" s="208"/>
      <c r="N465" s="208"/>
      <c r="O465" s="27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7"/>
      <c r="AA465" s="177"/>
      <c r="AB465" s="177"/>
      <c r="AC465" s="177"/>
      <c r="AD465" s="177"/>
      <c r="AE465" s="177"/>
      <c r="AF465" s="177"/>
      <c r="AG465" s="177"/>
      <c r="AH465" s="177"/>
      <c r="AI465" s="177"/>
      <c r="AJ465" s="177"/>
      <c r="AK465" s="177"/>
    </row>
    <row r="466" spans="2:37" ht="22.5" customHeight="1" x14ac:dyDescent="0.25">
      <c r="B466" s="177"/>
      <c r="C466" s="177"/>
      <c r="D466" s="177"/>
      <c r="E466" s="177"/>
      <c r="F466" s="177"/>
      <c r="G466" s="177"/>
      <c r="H466" s="208"/>
      <c r="I466" s="208"/>
      <c r="J466" s="208"/>
      <c r="K466" s="208"/>
      <c r="L466" s="208"/>
      <c r="M466" s="208"/>
      <c r="N466" s="208"/>
      <c r="O466" s="27"/>
      <c r="P466" s="177"/>
      <c r="Q466" s="177"/>
      <c r="R466" s="177"/>
      <c r="S466" s="177"/>
      <c r="T466" s="177"/>
      <c r="U466" s="177"/>
      <c r="V466" s="177"/>
      <c r="W466" s="177"/>
      <c r="X466" s="177"/>
      <c r="Y466" s="177"/>
      <c r="Z466" s="177"/>
      <c r="AA466" s="177"/>
      <c r="AB466" s="177"/>
      <c r="AC466" s="177"/>
      <c r="AD466" s="177"/>
      <c r="AE466" s="177"/>
      <c r="AF466" s="177"/>
      <c r="AG466" s="177"/>
      <c r="AH466" s="177"/>
      <c r="AI466" s="177"/>
      <c r="AJ466" s="177"/>
      <c r="AK466" s="177"/>
    </row>
    <row r="467" spans="2:37" ht="22.5" customHeight="1" x14ac:dyDescent="0.25">
      <c r="B467" s="177"/>
      <c r="C467" s="177"/>
      <c r="D467" s="177"/>
      <c r="E467" s="177"/>
      <c r="F467" s="177"/>
      <c r="G467" s="177"/>
      <c r="H467" s="208"/>
      <c r="I467" s="208"/>
      <c r="J467" s="208"/>
      <c r="K467" s="208"/>
      <c r="L467" s="208"/>
      <c r="M467" s="208"/>
      <c r="N467" s="208"/>
      <c r="O467" s="27"/>
      <c r="P467" s="177"/>
      <c r="Q467" s="177"/>
      <c r="R467" s="177"/>
      <c r="S467" s="177"/>
      <c r="T467" s="177"/>
      <c r="U467" s="177"/>
      <c r="V467" s="177"/>
      <c r="W467" s="177"/>
      <c r="X467" s="177"/>
      <c r="Y467" s="177"/>
      <c r="Z467" s="177"/>
      <c r="AA467" s="177"/>
      <c r="AB467" s="177"/>
      <c r="AC467" s="177"/>
      <c r="AD467" s="177"/>
      <c r="AE467" s="177"/>
      <c r="AF467" s="177"/>
      <c r="AG467" s="177"/>
      <c r="AH467" s="177"/>
      <c r="AI467" s="177"/>
      <c r="AJ467" s="177"/>
      <c r="AK467" s="177"/>
    </row>
    <row r="468" spans="2:37" ht="22.5" customHeight="1" x14ac:dyDescent="0.25">
      <c r="B468" s="177"/>
      <c r="C468" s="177"/>
      <c r="D468" s="177"/>
      <c r="E468" s="177"/>
      <c r="F468" s="177"/>
      <c r="G468" s="177"/>
      <c r="H468" s="208"/>
      <c r="I468" s="208"/>
      <c r="J468" s="208"/>
      <c r="K468" s="208"/>
      <c r="L468" s="208"/>
      <c r="M468" s="208"/>
      <c r="N468" s="208"/>
      <c r="O468" s="27"/>
      <c r="P468" s="177"/>
      <c r="Q468" s="177"/>
      <c r="R468" s="177"/>
      <c r="S468" s="177"/>
      <c r="T468" s="177"/>
      <c r="U468" s="177"/>
      <c r="V468" s="177"/>
      <c r="W468" s="177"/>
      <c r="X468" s="177"/>
      <c r="Y468" s="177"/>
      <c r="Z468" s="177"/>
      <c r="AA468" s="177"/>
      <c r="AB468" s="177"/>
      <c r="AC468" s="177"/>
      <c r="AD468" s="177"/>
      <c r="AE468" s="177"/>
      <c r="AF468" s="177"/>
      <c r="AG468" s="177"/>
      <c r="AH468" s="177"/>
      <c r="AI468" s="177"/>
      <c r="AJ468" s="177"/>
      <c r="AK468" s="177"/>
    </row>
    <row r="469" spans="2:37" ht="22.5" customHeight="1" x14ac:dyDescent="0.25">
      <c r="B469" s="177"/>
      <c r="C469" s="177"/>
      <c r="D469" s="177"/>
      <c r="E469" s="177"/>
      <c r="F469" s="177"/>
      <c r="G469" s="177"/>
      <c r="H469" s="208"/>
      <c r="I469" s="208"/>
      <c r="J469" s="208"/>
      <c r="K469" s="208"/>
      <c r="L469" s="208"/>
      <c r="M469" s="208"/>
      <c r="N469" s="208"/>
      <c r="O469" s="27"/>
      <c r="P469" s="177"/>
      <c r="Q469" s="177"/>
      <c r="R469" s="177"/>
      <c r="S469" s="177"/>
      <c r="T469" s="177"/>
      <c r="U469" s="177"/>
      <c r="V469" s="177"/>
      <c r="W469" s="177"/>
      <c r="X469" s="177"/>
      <c r="Y469" s="177"/>
      <c r="Z469" s="177"/>
      <c r="AA469" s="177"/>
      <c r="AB469" s="177"/>
      <c r="AC469" s="177"/>
      <c r="AD469" s="177"/>
      <c r="AE469" s="177"/>
      <c r="AF469" s="177"/>
      <c r="AG469" s="177"/>
      <c r="AH469" s="177"/>
      <c r="AI469" s="177"/>
      <c r="AJ469" s="177"/>
      <c r="AK469" s="177"/>
    </row>
    <row r="470" spans="2:37" ht="22.5" customHeight="1" x14ac:dyDescent="0.25">
      <c r="B470" s="177"/>
      <c r="C470" s="177"/>
      <c r="D470" s="177"/>
      <c r="E470" s="177"/>
      <c r="F470" s="177"/>
      <c r="G470" s="177"/>
      <c r="H470" s="208"/>
      <c r="I470" s="208"/>
      <c r="J470" s="208"/>
      <c r="K470" s="208"/>
      <c r="L470" s="208"/>
      <c r="M470" s="208"/>
      <c r="N470" s="208"/>
      <c r="O470" s="27"/>
      <c r="P470" s="177"/>
      <c r="Q470" s="177"/>
      <c r="R470" s="177"/>
      <c r="S470" s="177"/>
      <c r="T470" s="177"/>
      <c r="U470" s="177"/>
      <c r="V470" s="177"/>
      <c r="W470" s="177"/>
      <c r="X470" s="177"/>
      <c r="Y470" s="177"/>
      <c r="Z470" s="177"/>
      <c r="AA470" s="177"/>
      <c r="AB470" s="177"/>
      <c r="AC470" s="177"/>
      <c r="AD470" s="177"/>
      <c r="AE470" s="177"/>
      <c r="AF470" s="177"/>
      <c r="AG470" s="177"/>
      <c r="AH470" s="177"/>
      <c r="AI470" s="177"/>
      <c r="AJ470" s="177"/>
      <c r="AK470" s="177"/>
    </row>
    <row r="471" spans="2:37" ht="22.5" customHeight="1" x14ac:dyDescent="0.25">
      <c r="B471" s="177"/>
      <c r="C471" s="177"/>
      <c r="D471" s="177"/>
      <c r="E471" s="177"/>
      <c r="F471" s="177"/>
      <c r="G471" s="177"/>
      <c r="H471" s="208"/>
      <c r="I471" s="208"/>
      <c r="J471" s="208"/>
      <c r="K471" s="208"/>
      <c r="L471" s="208"/>
      <c r="M471" s="208"/>
      <c r="N471" s="208"/>
      <c r="O471" s="27"/>
      <c r="P471" s="177"/>
      <c r="Q471" s="177"/>
      <c r="R471" s="177"/>
      <c r="S471" s="177"/>
      <c r="T471" s="177"/>
      <c r="U471" s="177"/>
      <c r="V471" s="177"/>
      <c r="W471" s="177"/>
      <c r="X471" s="177"/>
      <c r="Y471" s="177"/>
      <c r="Z471" s="177"/>
      <c r="AA471" s="177"/>
      <c r="AB471" s="177"/>
      <c r="AC471" s="177"/>
      <c r="AD471" s="177"/>
      <c r="AE471" s="177"/>
      <c r="AF471" s="177"/>
      <c r="AG471" s="177"/>
      <c r="AH471" s="177"/>
      <c r="AI471" s="177"/>
      <c r="AJ471" s="177"/>
      <c r="AK471" s="177"/>
    </row>
    <row r="472" spans="2:37" ht="22.5" customHeight="1" x14ac:dyDescent="0.25">
      <c r="B472" s="177"/>
      <c r="C472" s="177"/>
      <c r="D472" s="177"/>
      <c r="E472" s="177"/>
      <c r="F472" s="177"/>
      <c r="G472" s="177"/>
      <c r="H472" s="208"/>
      <c r="I472" s="208"/>
      <c r="J472" s="208"/>
      <c r="K472" s="208"/>
      <c r="L472" s="208"/>
      <c r="M472" s="208"/>
      <c r="N472" s="208"/>
      <c r="O472" s="27"/>
      <c r="P472" s="177"/>
      <c r="Q472" s="177"/>
      <c r="R472" s="177"/>
      <c r="S472" s="177"/>
      <c r="T472" s="177"/>
      <c r="U472" s="177"/>
      <c r="V472" s="177"/>
      <c r="W472" s="177"/>
      <c r="X472" s="177"/>
      <c r="Y472" s="177"/>
      <c r="Z472" s="177"/>
      <c r="AA472" s="177"/>
      <c r="AB472" s="177"/>
      <c r="AC472" s="177"/>
      <c r="AD472" s="177"/>
      <c r="AE472" s="177"/>
      <c r="AF472" s="177"/>
      <c r="AG472" s="177"/>
      <c r="AH472" s="177"/>
      <c r="AI472" s="177"/>
      <c r="AJ472" s="177"/>
      <c r="AK472" s="177"/>
    </row>
    <row r="473" spans="2:37" ht="22.5" customHeight="1" x14ac:dyDescent="0.25">
      <c r="B473" s="177"/>
      <c r="C473" s="177"/>
      <c r="D473" s="177"/>
      <c r="E473" s="177"/>
      <c r="F473" s="177"/>
      <c r="G473" s="177"/>
      <c r="H473" s="208"/>
      <c r="I473" s="208"/>
      <c r="J473" s="208"/>
      <c r="K473" s="208"/>
      <c r="L473" s="208"/>
      <c r="M473" s="208"/>
      <c r="N473" s="208"/>
      <c r="O473" s="27"/>
      <c r="P473" s="177"/>
      <c r="Q473" s="177"/>
      <c r="R473" s="177"/>
      <c r="S473" s="177"/>
      <c r="T473" s="177"/>
      <c r="U473" s="177"/>
      <c r="V473" s="177"/>
      <c r="W473" s="177"/>
      <c r="X473" s="177"/>
      <c r="Y473" s="177"/>
      <c r="Z473" s="177"/>
      <c r="AA473" s="177"/>
      <c r="AB473" s="177"/>
      <c r="AC473" s="177"/>
      <c r="AD473" s="177"/>
      <c r="AE473" s="177"/>
      <c r="AF473" s="177"/>
      <c r="AG473" s="177"/>
      <c r="AH473" s="177"/>
      <c r="AI473" s="177"/>
      <c r="AJ473" s="177"/>
      <c r="AK473" s="177"/>
    </row>
    <row r="474" spans="2:37" ht="22.5" customHeight="1" x14ac:dyDescent="0.25">
      <c r="B474" s="177"/>
      <c r="C474" s="177"/>
      <c r="D474" s="177"/>
      <c r="E474" s="177"/>
      <c r="F474" s="177"/>
      <c r="G474" s="177"/>
      <c r="H474" s="208"/>
      <c r="I474" s="208"/>
      <c r="J474" s="208"/>
      <c r="K474" s="208"/>
      <c r="L474" s="208"/>
      <c r="M474" s="208"/>
      <c r="N474" s="208"/>
      <c r="O474" s="27"/>
      <c r="P474" s="177"/>
      <c r="Q474" s="177"/>
      <c r="R474" s="177"/>
      <c r="S474" s="177"/>
      <c r="T474" s="177"/>
      <c r="U474" s="177"/>
      <c r="V474" s="177"/>
      <c r="W474" s="177"/>
      <c r="X474" s="177"/>
      <c r="Y474" s="177"/>
      <c r="Z474" s="177"/>
      <c r="AA474" s="177"/>
      <c r="AB474" s="177"/>
      <c r="AC474" s="177"/>
      <c r="AD474" s="177"/>
      <c r="AE474" s="177"/>
      <c r="AF474" s="177"/>
      <c r="AG474" s="177"/>
      <c r="AH474" s="177"/>
      <c r="AI474" s="177"/>
      <c r="AJ474" s="177"/>
      <c r="AK474" s="177"/>
    </row>
    <row r="475" spans="2:37" ht="22.5" customHeight="1" x14ac:dyDescent="0.25">
      <c r="B475" s="177"/>
      <c r="C475" s="177"/>
      <c r="D475" s="177"/>
      <c r="E475" s="177"/>
      <c r="F475" s="177"/>
      <c r="G475" s="177"/>
      <c r="H475" s="208"/>
      <c r="I475" s="208"/>
      <c r="J475" s="208"/>
      <c r="K475" s="208"/>
      <c r="L475" s="208"/>
      <c r="M475" s="208"/>
      <c r="N475" s="208"/>
      <c r="O475" s="27"/>
      <c r="P475" s="177"/>
      <c r="Q475" s="177"/>
      <c r="R475" s="177"/>
      <c r="S475" s="177"/>
      <c r="T475" s="177"/>
      <c r="U475" s="177"/>
      <c r="V475" s="177"/>
      <c r="W475" s="177"/>
      <c r="X475" s="177"/>
      <c r="Y475" s="177"/>
      <c r="Z475" s="177"/>
      <c r="AA475" s="177"/>
      <c r="AB475" s="177"/>
      <c r="AC475" s="177"/>
      <c r="AD475" s="177"/>
      <c r="AE475" s="177"/>
      <c r="AF475" s="177"/>
      <c r="AG475" s="177"/>
      <c r="AH475" s="177"/>
      <c r="AI475" s="177"/>
      <c r="AJ475" s="177"/>
      <c r="AK475" s="177"/>
    </row>
    <row r="476" spans="2:37" ht="22.5" customHeight="1" x14ac:dyDescent="0.25">
      <c r="B476" s="177"/>
      <c r="C476" s="177"/>
      <c r="D476" s="177"/>
      <c r="E476" s="177"/>
      <c r="F476" s="177"/>
      <c r="G476" s="177"/>
      <c r="H476" s="208"/>
      <c r="I476" s="208"/>
      <c r="J476" s="208"/>
      <c r="K476" s="208"/>
      <c r="L476" s="208"/>
      <c r="M476" s="208"/>
      <c r="N476" s="208"/>
      <c r="O476" s="27"/>
      <c r="P476" s="177"/>
      <c r="Q476" s="177"/>
      <c r="R476" s="177"/>
      <c r="S476" s="177"/>
      <c r="T476" s="177"/>
      <c r="U476" s="177"/>
      <c r="V476" s="177"/>
      <c r="W476" s="177"/>
      <c r="X476" s="177"/>
      <c r="Y476" s="177"/>
      <c r="Z476" s="177"/>
      <c r="AA476" s="177"/>
      <c r="AB476" s="177"/>
      <c r="AC476" s="177"/>
      <c r="AD476" s="177"/>
      <c r="AE476" s="177"/>
      <c r="AF476" s="177"/>
      <c r="AG476" s="177"/>
      <c r="AH476" s="177"/>
      <c r="AI476" s="177"/>
      <c r="AJ476" s="177"/>
      <c r="AK476" s="177"/>
    </row>
    <row r="477" spans="2:37" ht="22.5" customHeight="1" x14ac:dyDescent="0.25">
      <c r="B477" s="177"/>
      <c r="C477" s="177"/>
      <c r="D477" s="177"/>
      <c r="E477" s="177"/>
      <c r="F477" s="177"/>
      <c r="G477" s="177"/>
      <c r="H477" s="208"/>
      <c r="I477" s="208"/>
      <c r="J477" s="208"/>
      <c r="K477" s="208"/>
      <c r="L477" s="208"/>
      <c r="M477" s="208"/>
      <c r="N477" s="208"/>
      <c r="O477" s="27"/>
      <c r="P477" s="177"/>
      <c r="Q477" s="177"/>
      <c r="R477" s="177"/>
      <c r="S477" s="177"/>
      <c r="T477" s="177"/>
      <c r="U477" s="177"/>
      <c r="V477" s="177"/>
      <c r="W477" s="177"/>
      <c r="X477" s="177"/>
      <c r="Y477" s="177"/>
      <c r="Z477" s="177"/>
      <c r="AA477" s="177"/>
      <c r="AB477" s="177"/>
      <c r="AC477" s="177"/>
      <c r="AD477" s="177"/>
      <c r="AE477" s="177"/>
      <c r="AF477" s="177"/>
      <c r="AG477" s="177"/>
      <c r="AH477" s="177"/>
      <c r="AI477" s="177"/>
      <c r="AJ477" s="177"/>
      <c r="AK477" s="177"/>
    </row>
    <row r="478" spans="2:37" ht="22.5" customHeight="1" x14ac:dyDescent="0.25">
      <c r="B478" s="177"/>
      <c r="C478" s="177"/>
      <c r="D478" s="177"/>
      <c r="E478" s="177"/>
      <c r="F478" s="177"/>
      <c r="G478" s="177"/>
      <c r="H478" s="208"/>
      <c r="I478" s="208"/>
      <c r="J478" s="208"/>
      <c r="K478" s="208"/>
      <c r="L478" s="208"/>
      <c r="M478" s="208"/>
      <c r="N478" s="208"/>
      <c r="O478" s="27"/>
      <c r="P478" s="177"/>
      <c r="Q478" s="177"/>
      <c r="R478" s="177"/>
      <c r="S478" s="177"/>
      <c r="T478" s="177"/>
      <c r="U478" s="177"/>
      <c r="V478" s="177"/>
      <c r="W478" s="177"/>
      <c r="X478" s="177"/>
      <c r="Y478" s="177"/>
      <c r="Z478" s="177"/>
      <c r="AA478" s="177"/>
      <c r="AB478" s="177"/>
      <c r="AC478" s="177"/>
      <c r="AD478" s="177"/>
      <c r="AE478" s="177"/>
      <c r="AF478" s="177"/>
      <c r="AG478" s="177"/>
      <c r="AH478" s="177"/>
      <c r="AI478" s="177"/>
      <c r="AJ478" s="177"/>
      <c r="AK478" s="177"/>
    </row>
    <row r="479" spans="2:37" ht="22.5" customHeight="1" x14ac:dyDescent="0.25">
      <c r="B479" s="177"/>
      <c r="C479" s="177"/>
      <c r="D479" s="177"/>
      <c r="E479" s="177"/>
      <c r="F479" s="177"/>
      <c r="G479" s="177"/>
      <c r="H479" s="208"/>
      <c r="I479" s="208"/>
      <c r="J479" s="208"/>
      <c r="K479" s="208"/>
      <c r="L479" s="208"/>
      <c r="M479" s="208"/>
      <c r="N479" s="208"/>
      <c r="O479" s="27"/>
      <c r="P479" s="177"/>
      <c r="Q479" s="177"/>
      <c r="R479" s="177"/>
      <c r="S479" s="177"/>
      <c r="T479" s="177"/>
      <c r="U479" s="177"/>
      <c r="V479" s="177"/>
      <c r="W479" s="177"/>
      <c r="X479" s="177"/>
      <c r="Y479" s="177"/>
      <c r="Z479" s="177"/>
      <c r="AA479" s="177"/>
      <c r="AB479" s="177"/>
      <c r="AC479" s="177"/>
      <c r="AD479" s="177"/>
      <c r="AE479" s="177"/>
      <c r="AF479" s="177"/>
      <c r="AG479" s="177"/>
      <c r="AH479" s="177"/>
      <c r="AI479" s="177"/>
      <c r="AJ479" s="177"/>
      <c r="AK479" s="177"/>
    </row>
    <row r="480" spans="2:37" ht="22.5" customHeight="1" x14ac:dyDescent="0.25">
      <c r="B480" s="177"/>
      <c r="C480" s="177"/>
      <c r="D480" s="177"/>
      <c r="E480" s="177"/>
      <c r="F480" s="177"/>
      <c r="G480" s="177"/>
      <c r="H480" s="208"/>
      <c r="I480" s="208"/>
      <c r="J480" s="208"/>
      <c r="K480" s="208"/>
      <c r="L480" s="208"/>
      <c r="M480" s="208"/>
      <c r="N480" s="208"/>
      <c r="O480" s="27"/>
      <c r="P480" s="177"/>
      <c r="Q480" s="177"/>
      <c r="R480" s="177"/>
      <c r="S480" s="177"/>
      <c r="T480" s="177"/>
      <c r="U480" s="177"/>
      <c r="V480" s="177"/>
      <c r="W480" s="177"/>
      <c r="X480" s="177"/>
      <c r="Y480" s="177"/>
      <c r="Z480" s="177"/>
      <c r="AA480" s="177"/>
      <c r="AB480" s="177"/>
      <c r="AC480" s="177"/>
      <c r="AD480" s="177"/>
      <c r="AE480" s="177"/>
      <c r="AF480" s="177"/>
      <c r="AG480" s="177"/>
      <c r="AH480" s="177"/>
      <c r="AI480" s="177"/>
      <c r="AJ480" s="177"/>
      <c r="AK480" s="177"/>
    </row>
    <row r="481" spans="2:37" ht="22.5" customHeight="1" x14ac:dyDescent="0.25">
      <c r="B481" s="177"/>
      <c r="C481" s="177"/>
      <c r="D481" s="177"/>
      <c r="E481" s="177"/>
      <c r="F481" s="177"/>
      <c r="G481" s="177"/>
      <c r="H481" s="208"/>
      <c r="I481" s="208"/>
      <c r="J481" s="208"/>
      <c r="K481" s="208"/>
      <c r="L481" s="208"/>
      <c r="M481" s="208"/>
      <c r="N481" s="208"/>
      <c r="O481" s="27"/>
      <c r="P481" s="177"/>
      <c r="Q481" s="177"/>
      <c r="R481" s="177"/>
      <c r="S481" s="177"/>
      <c r="T481" s="177"/>
      <c r="U481" s="177"/>
      <c r="V481" s="177"/>
      <c r="W481" s="177"/>
      <c r="X481" s="177"/>
      <c r="Y481" s="177"/>
      <c r="Z481" s="177"/>
      <c r="AA481" s="177"/>
      <c r="AB481" s="177"/>
      <c r="AC481" s="177"/>
      <c r="AD481" s="177"/>
      <c r="AE481" s="177"/>
      <c r="AF481" s="177"/>
      <c r="AG481" s="177"/>
      <c r="AH481" s="177"/>
      <c r="AI481" s="177"/>
      <c r="AJ481" s="177"/>
      <c r="AK481" s="177"/>
    </row>
    <row r="482" spans="2:37" ht="22.5" customHeight="1" x14ac:dyDescent="0.25">
      <c r="B482" s="177"/>
      <c r="C482" s="177"/>
      <c r="D482" s="177"/>
      <c r="E482" s="177"/>
      <c r="F482" s="177"/>
      <c r="G482" s="177"/>
      <c r="H482" s="208"/>
      <c r="I482" s="208"/>
      <c r="J482" s="208"/>
      <c r="K482" s="208"/>
      <c r="L482" s="208"/>
      <c r="M482" s="208"/>
      <c r="N482" s="208"/>
      <c r="O482" s="27"/>
      <c r="P482" s="177"/>
      <c r="Q482" s="177"/>
      <c r="R482" s="177"/>
      <c r="S482" s="177"/>
      <c r="T482" s="177"/>
      <c r="U482" s="177"/>
      <c r="V482" s="177"/>
      <c r="W482" s="177"/>
      <c r="X482" s="177"/>
      <c r="Y482" s="177"/>
      <c r="Z482" s="177"/>
      <c r="AA482" s="177"/>
      <c r="AB482" s="177"/>
      <c r="AC482" s="177"/>
      <c r="AD482" s="177"/>
      <c r="AE482" s="177"/>
      <c r="AF482" s="177"/>
      <c r="AG482" s="177"/>
      <c r="AH482" s="177"/>
      <c r="AI482" s="177"/>
      <c r="AJ482" s="177"/>
      <c r="AK482" s="177"/>
    </row>
    <row r="483" spans="2:37" ht="22.5" customHeight="1" x14ac:dyDescent="0.25">
      <c r="B483" s="177"/>
      <c r="C483" s="177"/>
      <c r="D483" s="177"/>
      <c r="E483" s="177"/>
      <c r="F483" s="177"/>
      <c r="G483" s="177"/>
      <c r="H483" s="208"/>
      <c r="I483" s="208"/>
      <c r="J483" s="208"/>
      <c r="K483" s="208"/>
      <c r="L483" s="208"/>
      <c r="M483" s="208"/>
      <c r="N483" s="208"/>
      <c r="O483" s="27"/>
      <c r="P483" s="177"/>
      <c r="Q483" s="177"/>
      <c r="R483" s="177"/>
      <c r="S483" s="177"/>
      <c r="T483" s="177"/>
      <c r="U483" s="177"/>
      <c r="V483" s="177"/>
      <c r="W483" s="177"/>
      <c r="X483" s="177"/>
      <c r="Y483" s="177"/>
      <c r="Z483" s="177"/>
      <c r="AA483" s="177"/>
      <c r="AB483" s="177"/>
      <c r="AC483" s="177"/>
      <c r="AD483" s="177"/>
      <c r="AE483" s="177"/>
      <c r="AF483" s="177"/>
      <c r="AG483" s="177"/>
      <c r="AH483" s="177"/>
      <c r="AI483" s="177"/>
      <c r="AJ483" s="177"/>
      <c r="AK483" s="177"/>
    </row>
    <row r="484" spans="2:37" ht="22.5" customHeight="1" x14ac:dyDescent="0.25">
      <c r="B484" s="177"/>
      <c r="C484" s="177"/>
      <c r="D484" s="177"/>
      <c r="E484" s="177"/>
      <c r="F484" s="177"/>
      <c r="G484" s="177"/>
      <c r="H484" s="208"/>
      <c r="I484" s="208"/>
      <c r="J484" s="208"/>
      <c r="K484" s="208"/>
      <c r="L484" s="208"/>
      <c r="M484" s="208"/>
      <c r="N484" s="208"/>
      <c r="O484" s="27"/>
      <c r="P484" s="177"/>
      <c r="Q484" s="177"/>
      <c r="R484" s="177"/>
      <c r="S484" s="177"/>
      <c r="T484" s="177"/>
      <c r="U484" s="177"/>
      <c r="V484" s="177"/>
      <c r="W484" s="177"/>
      <c r="X484" s="177"/>
      <c r="Y484" s="177"/>
      <c r="Z484" s="177"/>
      <c r="AA484" s="177"/>
      <c r="AB484" s="177"/>
      <c r="AC484" s="177"/>
      <c r="AD484" s="177"/>
      <c r="AE484" s="177"/>
      <c r="AF484" s="177"/>
      <c r="AG484" s="177"/>
      <c r="AH484" s="177"/>
      <c r="AI484" s="177"/>
      <c r="AJ484" s="177"/>
      <c r="AK484" s="177"/>
    </row>
    <row r="485" spans="2:37" ht="22.5" customHeight="1" x14ac:dyDescent="0.25">
      <c r="B485" s="177"/>
      <c r="C485" s="177"/>
      <c r="D485" s="177"/>
      <c r="E485" s="177"/>
      <c r="F485" s="177"/>
      <c r="G485" s="177"/>
      <c r="H485" s="208"/>
      <c r="I485" s="208"/>
      <c r="J485" s="208"/>
      <c r="K485" s="208"/>
      <c r="L485" s="208"/>
      <c r="M485" s="208"/>
      <c r="N485" s="208"/>
      <c r="O485" s="27"/>
      <c r="P485" s="177"/>
      <c r="Q485" s="177"/>
      <c r="R485" s="177"/>
      <c r="S485" s="177"/>
      <c r="T485" s="177"/>
      <c r="U485" s="177"/>
      <c r="V485" s="177"/>
      <c r="W485" s="177"/>
      <c r="X485" s="177"/>
      <c r="Y485" s="177"/>
      <c r="Z485" s="177"/>
      <c r="AA485" s="177"/>
      <c r="AB485" s="177"/>
      <c r="AC485" s="177"/>
      <c r="AD485" s="177"/>
      <c r="AE485" s="177"/>
      <c r="AF485" s="177"/>
      <c r="AG485" s="177"/>
      <c r="AH485" s="177"/>
      <c r="AI485" s="177"/>
      <c r="AJ485" s="177"/>
      <c r="AK485" s="177"/>
    </row>
    <row r="486" spans="2:37" ht="22.5" customHeight="1" x14ac:dyDescent="0.25">
      <c r="B486" s="177"/>
      <c r="C486" s="177"/>
      <c r="D486" s="177"/>
      <c r="E486" s="177"/>
      <c r="F486" s="177"/>
      <c r="G486" s="177"/>
      <c r="H486" s="208"/>
      <c r="I486" s="208"/>
      <c r="J486" s="208"/>
      <c r="K486" s="208"/>
      <c r="L486" s="208"/>
      <c r="M486" s="208"/>
      <c r="N486" s="208"/>
      <c r="O486" s="27"/>
      <c r="P486" s="177"/>
      <c r="Q486" s="177"/>
      <c r="R486" s="177"/>
      <c r="S486" s="177"/>
      <c r="T486" s="177"/>
      <c r="U486" s="177"/>
      <c r="V486" s="177"/>
      <c r="W486" s="177"/>
      <c r="X486" s="177"/>
      <c r="Y486" s="177"/>
      <c r="Z486" s="177"/>
      <c r="AA486" s="177"/>
      <c r="AB486" s="177"/>
      <c r="AC486" s="177"/>
      <c r="AD486" s="177"/>
      <c r="AE486" s="177"/>
      <c r="AF486" s="177"/>
      <c r="AG486" s="177"/>
      <c r="AH486" s="177"/>
      <c r="AI486" s="177"/>
      <c r="AJ486" s="177"/>
      <c r="AK486" s="177"/>
    </row>
    <row r="487" spans="2:37" ht="22.5" customHeight="1" x14ac:dyDescent="0.25">
      <c r="B487" s="177"/>
      <c r="C487" s="177"/>
      <c r="D487" s="177"/>
      <c r="E487" s="177"/>
      <c r="F487" s="177"/>
      <c r="G487" s="177"/>
      <c r="H487" s="208"/>
      <c r="I487" s="208"/>
      <c r="J487" s="208"/>
      <c r="K487" s="208"/>
      <c r="L487" s="208"/>
      <c r="M487" s="208"/>
      <c r="N487" s="208"/>
      <c r="O487" s="27"/>
      <c r="P487" s="177"/>
      <c r="Q487" s="177"/>
      <c r="R487" s="177"/>
      <c r="S487" s="177"/>
      <c r="T487" s="177"/>
      <c r="U487" s="177"/>
      <c r="V487" s="177"/>
      <c r="W487" s="177"/>
      <c r="X487" s="177"/>
      <c r="Y487" s="177"/>
      <c r="Z487" s="177"/>
      <c r="AA487" s="177"/>
      <c r="AB487" s="177"/>
      <c r="AC487" s="177"/>
      <c r="AD487" s="177"/>
      <c r="AE487" s="177"/>
      <c r="AF487" s="177"/>
      <c r="AG487" s="177"/>
      <c r="AH487" s="177"/>
      <c r="AI487" s="177"/>
      <c r="AJ487" s="177"/>
      <c r="AK487" s="177"/>
    </row>
    <row r="488" spans="2:37" ht="22.5" customHeight="1" x14ac:dyDescent="0.25">
      <c r="B488" s="177"/>
      <c r="C488" s="177"/>
      <c r="D488" s="177"/>
      <c r="E488" s="177"/>
      <c r="F488" s="177"/>
      <c r="G488" s="177"/>
      <c r="H488" s="208"/>
      <c r="I488" s="208"/>
      <c r="J488" s="208"/>
      <c r="K488" s="208"/>
      <c r="L488" s="208"/>
      <c r="M488" s="208"/>
      <c r="N488" s="208"/>
      <c r="O488" s="27"/>
      <c r="P488" s="177"/>
      <c r="Q488" s="177"/>
      <c r="R488" s="177"/>
      <c r="S488" s="177"/>
      <c r="T488" s="177"/>
      <c r="U488" s="177"/>
      <c r="V488" s="177"/>
      <c r="W488" s="177"/>
      <c r="X488" s="177"/>
      <c r="Y488" s="177"/>
      <c r="Z488" s="177"/>
      <c r="AA488" s="177"/>
      <c r="AB488" s="177"/>
      <c r="AC488" s="177"/>
      <c r="AD488" s="177"/>
      <c r="AE488" s="177"/>
      <c r="AF488" s="177"/>
      <c r="AG488" s="177"/>
      <c r="AH488" s="177"/>
      <c r="AI488" s="177"/>
      <c r="AJ488" s="177"/>
      <c r="AK488" s="177"/>
    </row>
    <row r="489" spans="2:37" ht="22.5" customHeight="1" x14ac:dyDescent="0.25">
      <c r="B489" s="177"/>
      <c r="C489" s="177"/>
      <c r="D489" s="177"/>
      <c r="E489" s="177"/>
      <c r="F489" s="177"/>
      <c r="G489" s="177"/>
      <c r="H489" s="208"/>
      <c r="I489" s="208"/>
      <c r="J489" s="208"/>
      <c r="K489" s="208"/>
      <c r="L489" s="208"/>
      <c r="M489" s="208"/>
      <c r="N489" s="208"/>
      <c r="O489" s="27"/>
      <c r="P489" s="177"/>
      <c r="Q489" s="177"/>
      <c r="R489" s="177"/>
      <c r="S489" s="177"/>
      <c r="T489" s="177"/>
      <c r="U489" s="177"/>
      <c r="V489" s="177"/>
      <c r="W489" s="177"/>
      <c r="X489" s="177"/>
      <c r="Y489" s="177"/>
      <c r="Z489" s="177"/>
      <c r="AA489" s="177"/>
      <c r="AB489" s="177"/>
      <c r="AC489" s="177"/>
      <c r="AD489" s="177"/>
      <c r="AE489" s="177"/>
      <c r="AF489" s="177"/>
      <c r="AG489" s="177"/>
      <c r="AH489" s="177"/>
      <c r="AI489" s="177"/>
      <c r="AJ489" s="177"/>
      <c r="AK489" s="177"/>
    </row>
    <row r="490" spans="2:37" ht="22.5" customHeight="1" x14ac:dyDescent="0.25">
      <c r="B490" s="177"/>
      <c r="C490" s="177"/>
      <c r="D490" s="177"/>
      <c r="E490" s="177"/>
      <c r="F490" s="177"/>
      <c r="G490" s="177"/>
      <c r="H490" s="208"/>
      <c r="I490" s="208"/>
      <c r="J490" s="208"/>
      <c r="K490" s="208"/>
      <c r="L490" s="208"/>
      <c r="M490" s="208"/>
      <c r="N490" s="208"/>
      <c r="O490" s="27"/>
      <c r="P490" s="177"/>
      <c r="Q490" s="177"/>
      <c r="R490" s="177"/>
      <c r="S490" s="177"/>
      <c r="T490" s="177"/>
      <c r="U490" s="177"/>
      <c r="V490" s="177"/>
      <c r="W490" s="177"/>
      <c r="X490" s="177"/>
      <c r="Y490" s="177"/>
      <c r="Z490" s="177"/>
      <c r="AA490" s="177"/>
      <c r="AB490" s="177"/>
      <c r="AC490" s="177"/>
      <c r="AD490" s="177"/>
      <c r="AE490" s="177"/>
      <c r="AF490" s="177"/>
      <c r="AG490" s="177"/>
      <c r="AH490" s="177"/>
      <c r="AI490" s="177"/>
      <c r="AJ490" s="177"/>
      <c r="AK490" s="177"/>
    </row>
    <row r="491" spans="2:37" ht="22.5" customHeight="1" x14ac:dyDescent="0.25">
      <c r="B491" s="177"/>
      <c r="C491" s="177"/>
      <c r="D491" s="177"/>
      <c r="E491" s="177"/>
      <c r="F491" s="177"/>
      <c r="G491" s="177"/>
      <c r="H491" s="208"/>
      <c r="I491" s="208"/>
      <c r="J491" s="208"/>
      <c r="K491" s="208"/>
      <c r="L491" s="208"/>
      <c r="M491" s="208"/>
      <c r="N491" s="208"/>
      <c r="O491" s="27"/>
      <c r="P491" s="177"/>
      <c r="Q491" s="177"/>
      <c r="R491" s="177"/>
      <c r="S491" s="177"/>
      <c r="T491" s="177"/>
      <c r="U491" s="177"/>
      <c r="V491" s="177"/>
      <c r="W491" s="177"/>
      <c r="X491" s="177"/>
      <c r="Y491" s="177"/>
      <c r="Z491" s="177"/>
      <c r="AA491" s="177"/>
      <c r="AB491" s="177"/>
      <c r="AC491" s="177"/>
      <c r="AD491" s="177"/>
      <c r="AE491" s="177"/>
      <c r="AF491" s="177"/>
      <c r="AG491" s="177"/>
      <c r="AH491" s="177"/>
      <c r="AI491" s="177"/>
      <c r="AJ491" s="177"/>
      <c r="AK491" s="177"/>
    </row>
    <row r="492" spans="2:37" ht="22.5" customHeight="1" x14ac:dyDescent="0.25">
      <c r="B492" s="177"/>
      <c r="C492" s="177"/>
      <c r="D492" s="177"/>
      <c r="E492" s="177"/>
      <c r="F492" s="177"/>
      <c r="G492" s="177"/>
      <c r="H492" s="208"/>
      <c r="I492" s="208"/>
      <c r="J492" s="208"/>
      <c r="K492" s="208"/>
      <c r="L492" s="208"/>
      <c r="M492" s="208"/>
      <c r="N492" s="208"/>
      <c r="O492" s="27"/>
      <c r="P492" s="177"/>
      <c r="Q492" s="177"/>
      <c r="R492" s="177"/>
      <c r="S492" s="177"/>
      <c r="T492" s="177"/>
      <c r="U492" s="177"/>
      <c r="V492" s="177"/>
      <c r="W492" s="177"/>
      <c r="X492" s="177"/>
      <c r="Y492" s="177"/>
      <c r="Z492" s="177"/>
      <c r="AA492" s="177"/>
      <c r="AB492" s="177"/>
      <c r="AC492" s="177"/>
      <c r="AD492" s="177"/>
      <c r="AE492" s="177"/>
      <c r="AF492" s="177"/>
      <c r="AG492" s="177"/>
      <c r="AH492" s="177"/>
      <c r="AI492" s="177"/>
      <c r="AJ492" s="177"/>
      <c r="AK492" s="177"/>
    </row>
    <row r="493" spans="2:37" ht="22.5" customHeight="1" x14ac:dyDescent="0.25">
      <c r="B493" s="177"/>
      <c r="C493" s="177"/>
      <c r="D493" s="177"/>
      <c r="E493" s="177"/>
      <c r="F493" s="177"/>
      <c r="G493" s="177"/>
      <c r="H493" s="208"/>
      <c r="I493" s="208"/>
      <c r="J493" s="208"/>
      <c r="K493" s="208"/>
      <c r="L493" s="208"/>
      <c r="M493" s="208"/>
      <c r="N493" s="208"/>
      <c r="O493" s="27"/>
      <c r="P493" s="177"/>
      <c r="Q493" s="177"/>
      <c r="R493" s="177"/>
      <c r="S493" s="177"/>
      <c r="T493" s="177"/>
      <c r="U493" s="177"/>
      <c r="V493" s="177"/>
      <c r="W493" s="177"/>
      <c r="X493" s="177"/>
      <c r="Y493" s="177"/>
      <c r="Z493" s="177"/>
      <c r="AA493" s="177"/>
      <c r="AB493" s="177"/>
      <c r="AC493" s="177"/>
      <c r="AD493" s="177"/>
      <c r="AE493" s="177"/>
      <c r="AF493" s="177"/>
      <c r="AG493" s="177"/>
      <c r="AH493" s="177"/>
      <c r="AI493" s="177"/>
      <c r="AJ493" s="177"/>
      <c r="AK493" s="177"/>
    </row>
    <row r="494" spans="2:37" ht="22.5" customHeight="1" x14ac:dyDescent="0.25">
      <c r="B494" s="177"/>
      <c r="C494" s="177"/>
      <c r="D494" s="177"/>
      <c r="E494" s="177"/>
      <c r="F494" s="177"/>
      <c r="G494" s="177"/>
      <c r="H494" s="208"/>
      <c r="I494" s="208"/>
      <c r="J494" s="208"/>
      <c r="K494" s="208"/>
      <c r="L494" s="208"/>
      <c r="M494" s="208"/>
      <c r="N494" s="208"/>
      <c r="O494" s="27"/>
      <c r="P494" s="177"/>
      <c r="Q494" s="177"/>
      <c r="R494" s="177"/>
      <c r="S494" s="177"/>
      <c r="T494" s="177"/>
      <c r="U494" s="177"/>
      <c r="V494" s="177"/>
      <c r="W494" s="177"/>
      <c r="X494" s="177"/>
      <c r="Y494" s="177"/>
      <c r="Z494" s="177"/>
      <c r="AA494" s="177"/>
      <c r="AB494" s="177"/>
      <c r="AC494" s="177"/>
      <c r="AD494" s="177"/>
      <c r="AE494" s="177"/>
      <c r="AF494" s="177"/>
      <c r="AG494" s="177"/>
      <c r="AH494" s="177"/>
      <c r="AI494" s="177"/>
      <c r="AJ494" s="177"/>
      <c r="AK494" s="177"/>
    </row>
    <row r="495" spans="2:37" ht="22.5" customHeight="1" x14ac:dyDescent="0.25">
      <c r="B495" s="177"/>
      <c r="C495" s="177"/>
      <c r="D495" s="177"/>
      <c r="E495" s="177"/>
      <c r="F495" s="177"/>
      <c r="G495" s="177"/>
      <c r="H495" s="208"/>
      <c r="I495" s="208"/>
      <c r="J495" s="208"/>
      <c r="K495" s="208"/>
      <c r="L495" s="208"/>
      <c r="M495" s="208"/>
      <c r="N495" s="208"/>
      <c r="O495" s="27"/>
      <c r="P495" s="177"/>
      <c r="Q495" s="177"/>
      <c r="R495" s="177"/>
      <c r="S495" s="177"/>
      <c r="T495" s="177"/>
      <c r="U495" s="177"/>
      <c r="V495" s="177"/>
      <c r="W495" s="177"/>
      <c r="X495" s="177"/>
      <c r="Y495" s="177"/>
      <c r="Z495" s="177"/>
      <c r="AA495" s="177"/>
      <c r="AB495" s="177"/>
      <c r="AC495" s="177"/>
      <c r="AD495" s="177"/>
      <c r="AE495" s="177"/>
      <c r="AF495" s="177"/>
      <c r="AG495" s="177"/>
      <c r="AH495" s="177"/>
      <c r="AI495" s="177"/>
      <c r="AJ495" s="177"/>
      <c r="AK495" s="177"/>
    </row>
    <row r="496" spans="2:37" ht="22.5" customHeight="1" x14ac:dyDescent="0.25">
      <c r="B496" s="177"/>
      <c r="C496" s="177"/>
      <c r="D496" s="177"/>
      <c r="E496" s="177"/>
      <c r="F496" s="177"/>
      <c r="G496" s="177"/>
      <c r="H496" s="208"/>
      <c r="I496" s="208"/>
      <c r="J496" s="208"/>
      <c r="K496" s="208"/>
      <c r="L496" s="208"/>
      <c r="M496" s="208"/>
      <c r="N496" s="208"/>
      <c r="O496" s="27"/>
      <c r="P496" s="177"/>
      <c r="Q496" s="177"/>
      <c r="R496" s="177"/>
      <c r="S496" s="177"/>
      <c r="T496" s="177"/>
      <c r="U496" s="177"/>
      <c r="V496" s="177"/>
      <c r="W496" s="177"/>
      <c r="X496" s="177"/>
      <c r="Y496" s="177"/>
      <c r="Z496" s="177"/>
      <c r="AA496" s="177"/>
      <c r="AB496" s="177"/>
      <c r="AC496" s="177"/>
      <c r="AD496" s="177"/>
      <c r="AE496" s="177"/>
      <c r="AF496" s="177"/>
      <c r="AG496" s="177"/>
      <c r="AH496" s="177"/>
      <c r="AI496" s="177"/>
      <c r="AJ496" s="177"/>
      <c r="AK496" s="177"/>
    </row>
    <row r="497" spans="2:37" ht="22.5" customHeight="1" x14ac:dyDescent="0.25">
      <c r="B497" s="177"/>
      <c r="C497" s="177"/>
      <c r="D497" s="177"/>
      <c r="E497" s="177"/>
      <c r="F497" s="177"/>
      <c r="G497" s="177"/>
      <c r="H497" s="208"/>
      <c r="I497" s="208"/>
      <c r="J497" s="208"/>
      <c r="K497" s="208"/>
      <c r="L497" s="208"/>
      <c r="M497" s="208"/>
      <c r="N497" s="208"/>
      <c r="O497" s="27"/>
      <c r="P497" s="177"/>
      <c r="Q497" s="177"/>
      <c r="R497" s="177"/>
      <c r="S497" s="177"/>
      <c r="T497" s="177"/>
      <c r="U497" s="177"/>
      <c r="V497" s="177"/>
      <c r="W497" s="177"/>
      <c r="X497" s="177"/>
      <c r="Y497" s="177"/>
      <c r="Z497" s="177"/>
      <c r="AA497" s="177"/>
      <c r="AB497" s="177"/>
      <c r="AC497" s="177"/>
      <c r="AD497" s="177"/>
      <c r="AE497" s="177"/>
      <c r="AF497" s="177"/>
      <c r="AG497" s="177"/>
      <c r="AH497" s="177"/>
      <c r="AI497" s="177"/>
      <c r="AJ497" s="177"/>
      <c r="AK497" s="177"/>
    </row>
    <row r="498" spans="2:37" ht="22.5" customHeight="1" x14ac:dyDescent="0.25">
      <c r="B498" s="177"/>
      <c r="C498" s="177"/>
      <c r="D498" s="177"/>
      <c r="E498" s="177"/>
      <c r="F498" s="177"/>
      <c r="G498" s="177"/>
      <c r="H498" s="208"/>
      <c r="I498" s="208"/>
      <c r="J498" s="208"/>
      <c r="K498" s="208"/>
      <c r="L498" s="208"/>
      <c r="M498" s="208"/>
      <c r="N498" s="208"/>
      <c r="O498" s="27"/>
      <c r="P498" s="177"/>
      <c r="Q498" s="177"/>
      <c r="R498" s="177"/>
      <c r="S498" s="177"/>
      <c r="T498" s="177"/>
      <c r="U498" s="177"/>
      <c r="V498" s="177"/>
      <c r="W498" s="177"/>
      <c r="X498" s="177"/>
      <c r="Y498" s="177"/>
      <c r="Z498" s="177"/>
      <c r="AA498" s="177"/>
      <c r="AB498" s="177"/>
      <c r="AC498" s="177"/>
      <c r="AD498" s="177"/>
      <c r="AE498" s="177"/>
      <c r="AF498" s="177"/>
      <c r="AG498" s="177"/>
      <c r="AH498" s="177"/>
      <c r="AI498" s="177"/>
      <c r="AJ498" s="177"/>
      <c r="AK498" s="177"/>
    </row>
    <row r="499" spans="2:37" ht="22.5" customHeight="1" x14ac:dyDescent="0.25">
      <c r="B499" s="177"/>
      <c r="C499" s="177"/>
      <c r="D499" s="177"/>
      <c r="E499" s="177"/>
      <c r="F499" s="177"/>
      <c r="G499" s="177"/>
      <c r="H499" s="208"/>
      <c r="I499" s="208"/>
      <c r="J499" s="208"/>
      <c r="K499" s="208"/>
      <c r="L499" s="208"/>
      <c r="M499" s="208"/>
      <c r="N499" s="208"/>
      <c r="O499" s="27"/>
      <c r="P499" s="177"/>
      <c r="Q499" s="177"/>
      <c r="R499" s="177"/>
      <c r="S499" s="177"/>
      <c r="T499" s="177"/>
      <c r="U499" s="177"/>
      <c r="V499" s="177"/>
      <c r="W499" s="177"/>
      <c r="X499" s="177"/>
      <c r="Y499" s="177"/>
      <c r="Z499" s="177"/>
      <c r="AA499" s="177"/>
      <c r="AB499" s="177"/>
      <c r="AC499" s="177"/>
      <c r="AD499" s="177"/>
      <c r="AE499" s="177"/>
      <c r="AF499" s="177"/>
      <c r="AG499" s="177"/>
      <c r="AH499" s="177"/>
      <c r="AI499" s="177"/>
      <c r="AJ499" s="177"/>
      <c r="AK499" s="177"/>
    </row>
    <row r="500" spans="2:37" ht="22.5" customHeight="1" x14ac:dyDescent="0.25">
      <c r="B500" s="177"/>
      <c r="C500" s="177"/>
      <c r="D500" s="177"/>
      <c r="E500" s="177"/>
      <c r="F500" s="177"/>
      <c r="G500" s="177"/>
      <c r="H500" s="208"/>
      <c r="I500" s="208"/>
      <c r="J500" s="208"/>
      <c r="K500" s="208"/>
      <c r="L500" s="208"/>
      <c r="M500" s="208"/>
      <c r="N500" s="208"/>
      <c r="O500" s="27"/>
      <c r="P500" s="177"/>
      <c r="Q500" s="177"/>
      <c r="R500" s="177"/>
      <c r="S500" s="177"/>
      <c r="T500" s="177"/>
      <c r="U500" s="177"/>
      <c r="V500" s="177"/>
      <c r="W500" s="177"/>
      <c r="X500" s="177"/>
      <c r="Y500" s="177"/>
      <c r="Z500" s="177"/>
      <c r="AA500" s="177"/>
      <c r="AB500" s="177"/>
      <c r="AC500" s="177"/>
      <c r="AD500" s="177"/>
      <c r="AE500" s="177"/>
      <c r="AF500" s="177"/>
      <c r="AG500" s="177"/>
      <c r="AH500" s="177"/>
      <c r="AI500" s="177"/>
      <c r="AJ500" s="177"/>
      <c r="AK500" s="177"/>
    </row>
    <row r="501" spans="2:37" ht="22.5" customHeight="1" x14ac:dyDescent="0.25">
      <c r="B501" s="177"/>
      <c r="C501" s="177"/>
      <c r="D501" s="177"/>
      <c r="E501" s="177"/>
      <c r="F501" s="177"/>
      <c r="G501" s="177"/>
      <c r="H501" s="208"/>
      <c r="I501" s="208"/>
      <c r="J501" s="208"/>
      <c r="K501" s="208"/>
      <c r="L501" s="208"/>
      <c r="M501" s="208"/>
      <c r="N501" s="208"/>
      <c r="O501" s="27"/>
      <c r="P501" s="177"/>
      <c r="Q501" s="177"/>
      <c r="R501" s="177"/>
      <c r="S501" s="177"/>
      <c r="T501" s="177"/>
      <c r="U501" s="177"/>
      <c r="V501" s="177"/>
      <c r="W501" s="177"/>
      <c r="X501" s="177"/>
      <c r="Y501" s="177"/>
      <c r="Z501" s="177"/>
      <c r="AA501" s="177"/>
      <c r="AB501" s="177"/>
      <c r="AC501" s="177"/>
      <c r="AD501" s="177"/>
      <c r="AE501" s="177"/>
      <c r="AF501" s="177"/>
      <c r="AG501" s="177"/>
      <c r="AH501" s="177"/>
      <c r="AI501" s="177"/>
      <c r="AJ501" s="177"/>
      <c r="AK501" s="177"/>
    </row>
    <row r="502" spans="2:37" ht="22.5" customHeight="1" x14ac:dyDescent="0.25">
      <c r="B502" s="177"/>
      <c r="C502" s="177"/>
      <c r="D502" s="177"/>
      <c r="E502" s="177"/>
      <c r="F502" s="177"/>
      <c r="G502" s="177"/>
      <c r="H502" s="208"/>
      <c r="I502" s="208"/>
      <c r="J502" s="208"/>
      <c r="K502" s="208"/>
      <c r="L502" s="208"/>
      <c r="M502" s="208"/>
      <c r="N502" s="208"/>
      <c r="O502" s="27"/>
      <c r="P502" s="177"/>
      <c r="Q502" s="177"/>
      <c r="R502" s="177"/>
      <c r="S502" s="177"/>
      <c r="T502" s="177"/>
      <c r="U502" s="177"/>
      <c r="V502" s="177"/>
      <c r="W502" s="177"/>
      <c r="X502" s="177"/>
      <c r="Y502" s="177"/>
      <c r="Z502" s="177"/>
      <c r="AA502" s="177"/>
      <c r="AB502" s="177"/>
      <c r="AC502" s="177"/>
      <c r="AD502" s="177"/>
      <c r="AE502" s="177"/>
      <c r="AF502" s="177"/>
      <c r="AG502" s="177"/>
      <c r="AH502" s="177"/>
      <c r="AI502" s="177"/>
      <c r="AJ502" s="177"/>
      <c r="AK502" s="177"/>
    </row>
    <row r="503" spans="2:37" ht="22.5" customHeight="1" x14ac:dyDescent="0.25">
      <c r="B503" s="177"/>
      <c r="C503" s="177"/>
      <c r="D503" s="177"/>
      <c r="E503" s="177"/>
      <c r="F503" s="177"/>
      <c r="G503" s="177"/>
      <c r="H503" s="208"/>
      <c r="I503" s="208"/>
      <c r="J503" s="208"/>
      <c r="K503" s="208"/>
      <c r="L503" s="208"/>
      <c r="M503" s="208"/>
      <c r="N503" s="208"/>
      <c r="O503" s="27"/>
      <c r="P503" s="177"/>
      <c r="Q503" s="177"/>
      <c r="R503" s="177"/>
      <c r="S503" s="177"/>
      <c r="T503" s="177"/>
      <c r="U503" s="177"/>
      <c r="V503" s="177"/>
      <c r="W503" s="177"/>
      <c r="X503" s="177"/>
      <c r="Y503" s="177"/>
      <c r="Z503" s="177"/>
      <c r="AA503" s="177"/>
      <c r="AB503" s="177"/>
      <c r="AC503" s="177"/>
      <c r="AD503" s="177"/>
      <c r="AE503" s="177"/>
      <c r="AF503" s="177"/>
      <c r="AG503" s="177"/>
      <c r="AH503" s="177"/>
      <c r="AI503" s="177"/>
      <c r="AJ503" s="177"/>
      <c r="AK503" s="177"/>
    </row>
    <row r="504" spans="2:37" ht="22.5" customHeight="1" x14ac:dyDescent="0.25">
      <c r="B504" s="177"/>
      <c r="C504" s="177"/>
      <c r="D504" s="177"/>
      <c r="E504" s="177"/>
      <c r="F504" s="177"/>
      <c r="G504" s="177"/>
      <c r="H504" s="208"/>
      <c r="I504" s="208"/>
      <c r="J504" s="208"/>
      <c r="K504" s="208"/>
      <c r="L504" s="208"/>
      <c r="M504" s="208"/>
      <c r="N504" s="208"/>
      <c r="O504" s="27"/>
      <c r="P504" s="177"/>
      <c r="Q504" s="177"/>
      <c r="R504" s="177"/>
      <c r="S504" s="177"/>
      <c r="T504" s="177"/>
      <c r="U504" s="177"/>
      <c r="V504" s="177"/>
      <c r="W504" s="177"/>
      <c r="X504" s="177"/>
      <c r="Y504" s="177"/>
      <c r="Z504" s="177"/>
      <c r="AA504" s="177"/>
      <c r="AB504" s="177"/>
      <c r="AC504" s="177"/>
      <c r="AD504" s="177"/>
      <c r="AE504" s="177"/>
      <c r="AF504" s="177"/>
      <c r="AG504" s="177"/>
      <c r="AH504" s="177"/>
      <c r="AI504" s="177"/>
      <c r="AJ504" s="177"/>
      <c r="AK504" s="177"/>
    </row>
    <row r="505" spans="2:37" ht="22.5" customHeight="1" x14ac:dyDescent="0.25">
      <c r="B505" s="177"/>
      <c r="C505" s="177"/>
      <c r="D505" s="177"/>
      <c r="E505" s="177"/>
      <c r="F505" s="177"/>
      <c r="G505" s="177"/>
      <c r="H505" s="208"/>
      <c r="I505" s="208"/>
      <c r="J505" s="208"/>
      <c r="K505" s="208"/>
      <c r="L505" s="208"/>
      <c r="M505" s="208"/>
      <c r="N505" s="208"/>
      <c r="O505" s="27"/>
      <c r="P505" s="177"/>
      <c r="Q505" s="177"/>
      <c r="R505" s="177"/>
      <c r="S505" s="177"/>
      <c r="T505" s="177"/>
      <c r="U505" s="177"/>
      <c r="V505" s="177"/>
      <c r="W505" s="177"/>
      <c r="X505" s="177"/>
      <c r="Y505" s="177"/>
      <c r="Z505" s="177"/>
      <c r="AA505" s="177"/>
      <c r="AB505" s="177"/>
      <c r="AC505" s="177"/>
      <c r="AD505" s="177"/>
      <c r="AE505" s="177"/>
      <c r="AF505" s="177"/>
      <c r="AG505" s="177"/>
      <c r="AH505" s="177"/>
      <c r="AI505" s="177"/>
      <c r="AJ505" s="177"/>
      <c r="AK505" s="177"/>
    </row>
    <row r="506" spans="2:37" ht="22.5" customHeight="1" x14ac:dyDescent="0.25">
      <c r="B506" s="177"/>
      <c r="C506" s="177"/>
      <c r="D506" s="177"/>
      <c r="E506" s="177"/>
      <c r="F506" s="177"/>
      <c r="G506" s="177"/>
      <c r="H506" s="208"/>
      <c r="I506" s="208"/>
      <c r="J506" s="208"/>
      <c r="K506" s="208"/>
      <c r="L506" s="208"/>
      <c r="M506" s="208"/>
      <c r="N506" s="208"/>
      <c r="O506" s="27"/>
      <c r="P506" s="177"/>
      <c r="Q506" s="177"/>
      <c r="R506" s="177"/>
      <c r="S506" s="177"/>
      <c r="T506" s="177"/>
      <c r="U506" s="177"/>
      <c r="V506" s="177"/>
      <c r="W506" s="177"/>
      <c r="X506" s="177"/>
      <c r="Y506" s="177"/>
      <c r="Z506" s="177"/>
      <c r="AA506" s="177"/>
      <c r="AB506" s="177"/>
      <c r="AC506" s="177"/>
      <c r="AD506" s="177"/>
      <c r="AE506" s="177"/>
      <c r="AF506" s="177"/>
      <c r="AG506" s="177"/>
      <c r="AH506" s="177"/>
      <c r="AI506" s="177"/>
      <c r="AJ506" s="177"/>
      <c r="AK506" s="177"/>
    </row>
    <row r="507" spans="2:37" ht="22.5" customHeight="1" x14ac:dyDescent="0.25">
      <c r="B507" s="177"/>
      <c r="C507" s="177"/>
      <c r="D507" s="177"/>
      <c r="E507" s="177"/>
      <c r="F507" s="177"/>
      <c r="G507" s="177"/>
      <c r="H507" s="208"/>
      <c r="I507" s="208"/>
      <c r="J507" s="208"/>
      <c r="K507" s="208"/>
      <c r="L507" s="208"/>
      <c r="M507" s="208"/>
      <c r="N507" s="208"/>
      <c r="O507" s="27"/>
      <c r="P507" s="177"/>
      <c r="Q507" s="177"/>
      <c r="R507" s="177"/>
      <c r="S507" s="177"/>
      <c r="T507" s="177"/>
      <c r="U507" s="177"/>
      <c r="V507" s="177"/>
      <c r="W507" s="177"/>
      <c r="X507" s="177"/>
      <c r="Y507" s="177"/>
      <c r="Z507" s="177"/>
      <c r="AA507" s="177"/>
      <c r="AB507" s="177"/>
      <c r="AC507" s="177"/>
      <c r="AD507" s="177"/>
      <c r="AE507" s="177"/>
      <c r="AF507" s="177"/>
      <c r="AG507" s="177"/>
      <c r="AH507" s="177"/>
      <c r="AI507" s="177"/>
      <c r="AJ507" s="177"/>
      <c r="AK507" s="177"/>
    </row>
    <row r="508" spans="2:37" ht="22.5" customHeight="1" x14ac:dyDescent="0.25">
      <c r="B508" s="177"/>
      <c r="C508" s="177"/>
      <c r="D508" s="177"/>
      <c r="E508" s="177"/>
      <c r="F508" s="177"/>
      <c r="G508" s="177"/>
      <c r="H508" s="208"/>
      <c r="I508" s="208"/>
      <c r="J508" s="208"/>
      <c r="K508" s="208"/>
      <c r="L508" s="208"/>
      <c r="M508" s="208"/>
      <c r="N508" s="208"/>
      <c r="O508" s="27"/>
      <c r="P508" s="177"/>
      <c r="Q508" s="177"/>
      <c r="R508" s="177"/>
      <c r="S508" s="177"/>
      <c r="T508" s="177"/>
      <c r="U508" s="177"/>
      <c r="V508" s="177"/>
      <c r="W508" s="177"/>
      <c r="X508" s="177"/>
      <c r="Y508" s="177"/>
      <c r="Z508" s="177"/>
      <c r="AA508" s="177"/>
      <c r="AB508" s="177"/>
      <c r="AC508" s="177"/>
      <c r="AD508" s="177"/>
      <c r="AE508" s="177"/>
      <c r="AF508" s="177"/>
      <c r="AG508" s="177"/>
      <c r="AH508" s="177"/>
      <c r="AI508" s="177"/>
      <c r="AJ508" s="177"/>
      <c r="AK508" s="177"/>
    </row>
    <row r="509" spans="2:37" ht="22.5" customHeight="1" x14ac:dyDescent="0.25">
      <c r="B509" s="177"/>
      <c r="C509" s="177"/>
      <c r="D509" s="177"/>
      <c r="E509" s="177"/>
      <c r="F509" s="177"/>
      <c r="G509" s="177"/>
      <c r="H509" s="208"/>
      <c r="I509" s="208"/>
      <c r="J509" s="208"/>
      <c r="K509" s="208"/>
      <c r="L509" s="208"/>
      <c r="M509" s="208"/>
      <c r="N509" s="208"/>
      <c r="O509" s="27"/>
      <c r="P509" s="177"/>
      <c r="Q509" s="177"/>
      <c r="R509" s="177"/>
      <c r="S509" s="177"/>
      <c r="T509" s="177"/>
      <c r="U509" s="177"/>
      <c r="V509" s="177"/>
      <c r="W509" s="177"/>
      <c r="X509" s="177"/>
      <c r="Y509" s="177"/>
      <c r="Z509" s="177"/>
      <c r="AA509" s="177"/>
      <c r="AB509" s="177"/>
      <c r="AC509" s="177"/>
      <c r="AD509" s="177"/>
      <c r="AE509" s="177"/>
      <c r="AF509" s="177"/>
      <c r="AG509" s="177"/>
      <c r="AH509" s="177"/>
      <c r="AI509" s="177"/>
      <c r="AJ509" s="177"/>
      <c r="AK509" s="177"/>
    </row>
    <row r="510" spans="2:37" ht="22.5" customHeight="1" x14ac:dyDescent="0.25">
      <c r="B510" s="177"/>
      <c r="C510" s="177"/>
      <c r="D510" s="177"/>
      <c r="E510" s="177"/>
      <c r="F510" s="177"/>
      <c r="G510" s="177"/>
      <c r="H510" s="208"/>
      <c r="I510" s="208"/>
      <c r="J510" s="208"/>
      <c r="K510" s="208"/>
      <c r="L510" s="208"/>
      <c r="M510" s="208"/>
      <c r="N510" s="208"/>
      <c r="O510" s="27"/>
      <c r="P510" s="177"/>
      <c r="Q510" s="177"/>
      <c r="R510" s="177"/>
      <c r="S510" s="177"/>
      <c r="T510" s="177"/>
      <c r="U510" s="177"/>
      <c r="V510" s="177"/>
      <c r="W510" s="177"/>
      <c r="X510" s="177"/>
      <c r="Y510" s="177"/>
      <c r="Z510" s="177"/>
      <c r="AA510" s="177"/>
      <c r="AB510" s="177"/>
      <c r="AC510" s="177"/>
      <c r="AD510" s="177"/>
      <c r="AE510" s="177"/>
      <c r="AF510" s="177"/>
      <c r="AG510" s="177"/>
      <c r="AH510" s="177"/>
      <c r="AI510" s="177"/>
      <c r="AJ510" s="177"/>
      <c r="AK510" s="177"/>
    </row>
    <row r="511" spans="2:37" ht="22.5" customHeight="1" x14ac:dyDescent="0.25">
      <c r="B511" s="177"/>
      <c r="C511" s="177"/>
      <c r="D511" s="177"/>
      <c r="E511" s="177"/>
      <c r="F511" s="177"/>
      <c r="G511" s="177"/>
      <c r="H511" s="208"/>
      <c r="I511" s="208"/>
      <c r="J511" s="208"/>
      <c r="K511" s="208"/>
      <c r="L511" s="208"/>
      <c r="M511" s="208"/>
      <c r="N511" s="208"/>
      <c r="O511" s="27"/>
      <c r="P511" s="177"/>
      <c r="Q511" s="177"/>
      <c r="R511" s="177"/>
      <c r="S511" s="177"/>
      <c r="T511" s="177"/>
      <c r="U511" s="177"/>
      <c r="V511" s="177"/>
      <c r="W511" s="177"/>
      <c r="X511" s="177"/>
      <c r="Y511" s="177"/>
      <c r="Z511" s="177"/>
      <c r="AA511" s="177"/>
      <c r="AB511" s="177"/>
      <c r="AC511" s="177"/>
      <c r="AD511" s="177"/>
      <c r="AE511" s="177"/>
      <c r="AF511" s="177"/>
      <c r="AG511" s="177"/>
      <c r="AH511" s="177"/>
      <c r="AI511" s="177"/>
      <c r="AJ511" s="177"/>
      <c r="AK511" s="177"/>
    </row>
    <row r="512" spans="2:37" ht="22.5" customHeight="1" x14ac:dyDescent="0.25">
      <c r="B512" s="177"/>
      <c r="C512" s="177"/>
      <c r="D512" s="177"/>
      <c r="E512" s="177"/>
      <c r="F512" s="177"/>
      <c r="G512" s="177"/>
      <c r="H512" s="208"/>
      <c r="I512" s="208"/>
      <c r="J512" s="208"/>
      <c r="K512" s="208"/>
      <c r="L512" s="208"/>
      <c r="M512" s="208"/>
      <c r="N512" s="208"/>
      <c r="O512" s="27"/>
      <c r="P512" s="177"/>
      <c r="Q512" s="177"/>
      <c r="R512" s="177"/>
      <c r="S512" s="177"/>
      <c r="T512" s="177"/>
      <c r="U512" s="177"/>
      <c r="V512" s="177"/>
      <c r="W512" s="177"/>
      <c r="X512" s="177"/>
      <c r="Y512" s="177"/>
      <c r="Z512" s="177"/>
      <c r="AA512" s="177"/>
      <c r="AB512" s="177"/>
      <c r="AC512" s="177"/>
      <c r="AD512" s="177"/>
      <c r="AE512" s="177"/>
      <c r="AF512" s="177"/>
      <c r="AG512" s="177"/>
      <c r="AH512" s="177"/>
      <c r="AI512" s="177"/>
      <c r="AJ512" s="177"/>
      <c r="AK512" s="177"/>
    </row>
    <row r="513" spans="2:37" ht="22.5" customHeight="1" x14ac:dyDescent="0.25">
      <c r="B513" s="177"/>
      <c r="C513" s="177"/>
      <c r="D513" s="177"/>
      <c r="E513" s="177"/>
      <c r="F513" s="177"/>
      <c r="G513" s="177"/>
      <c r="H513" s="208"/>
      <c r="I513" s="208"/>
      <c r="J513" s="208"/>
      <c r="K513" s="208"/>
      <c r="L513" s="208"/>
      <c r="M513" s="208"/>
      <c r="N513" s="208"/>
      <c r="O513" s="27"/>
      <c r="P513" s="177"/>
      <c r="Q513" s="177"/>
      <c r="R513" s="177"/>
      <c r="S513" s="177"/>
      <c r="T513" s="177"/>
      <c r="U513" s="177"/>
      <c r="V513" s="177"/>
      <c r="W513" s="177"/>
      <c r="X513" s="177"/>
      <c r="Y513" s="177"/>
      <c r="Z513" s="177"/>
      <c r="AA513" s="177"/>
      <c r="AB513" s="177"/>
      <c r="AC513" s="177"/>
      <c r="AD513" s="177"/>
      <c r="AE513" s="177"/>
      <c r="AF513" s="177"/>
      <c r="AG513" s="177"/>
      <c r="AH513" s="177"/>
      <c r="AI513" s="177"/>
      <c r="AJ513" s="177"/>
      <c r="AK513" s="177"/>
    </row>
    <row r="514" spans="2:37" ht="22.5" customHeight="1" x14ac:dyDescent="0.25">
      <c r="B514" s="177"/>
      <c r="C514" s="177"/>
      <c r="D514" s="177"/>
      <c r="E514" s="177"/>
      <c r="F514" s="177"/>
      <c r="G514" s="177"/>
      <c r="H514" s="208"/>
      <c r="I514" s="208"/>
      <c r="J514" s="208"/>
      <c r="K514" s="208"/>
      <c r="L514" s="208"/>
      <c r="M514" s="208"/>
      <c r="N514" s="208"/>
      <c r="O514" s="27"/>
      <c r="P514" s="177"/>
      <c r="Q514" s="177"/>
      <c r="R514" s="177"/>
      <c r="S514" s="177"/>
      <c r="T514" s="177"/>
      <c r="U514" s="177"/>
      <c r="V514" s="177"/>
      <c r="W514" s="177"/>
      <c r="X514" s="177"/>
      <c r="Y514" s="177"/>
      <c r="Z514" s="177"/>
      <c r="AA514" s="177"/>
      <c r="AB514" s="177"/>
      <c r="AC514" s="177"/>
      <c r="AD514" s="177"/>
      <c r="AE514" s="177"/>
      <c r="AF514" s="177"/>
      <c r="AG514" s="177"/>
      <c r="AH514" s="177"/>
      <c r="AI514" s="177"/>
      <c r="AJ514" s="177"/>
      <c r="AK514" s="177"/>
    </row>
    <row r="515" spans="2:37" ht="22.5" customHeight="1" x14ac:dyDescent="0.25">
      <c r="B515" s="177"/>
      <c r="C515" s="177"/>
      <c r="D515" s="177"/>
      <c r="E515" s="177"/>
      <c r="F515" s="177"/>
      <c r="G515" s="177"/>
      <c r="H515" s="208"/>
      <c r="I515" s="208"/>
      <c r="J515" s="208"/>
      <c r="K515" s="208"/>
      <c r="L515" s="208"/>
      <c r="M515" s="208"/>
      <c r="N515" s="208"/>
      <c r="O515" s="27"/>
      <c r="P515" s="177"/>
      <c r="Q515" s="177"/>
      <c r="R515" s="177"/>
      <c r="S515" s="177"/>
      <c r="T515" s="177"/>
      <c r="U515" s="177"/>
      <c r="V515" s="177"/>
      <c r="W515" s="177"/>
      <c r="X515" s="177"/>
      <c r="Y515" s="177"/>
      <c r="Z515" s="177"/>
      <c r="AA515" s="177"/>
      <c r="AB515" s="177"/>
      <c r="AC515" s="177"/>
      <c r="AD515" s="177"/>
      <c r="AE515" s="177"/>
      <c r="AF515" s="177"/>
      <c r="AG515" s="177"/>
      <c r="AH515" s="177"/>
      <c r="AI515" s="177"/>
      <c r="AJ515" s="177"/>
      <c r="AK515" s="177"/>
    </row>
    <row r="516" spans="2:37" ht="22.5" customHeight="1" x14ac:dyDescent="0.25">
      <c r="B516" s="177"/>
      <c r="C516" s="177"/>
      <c r="D516" s="177"/>
      <c r="E516" s="177"/>
      <c r="F516" s="177"/>
      <c r="G516" s="177"/>
      <c r="H516" s="208"/>
      <c r="I516" s="208"/>
      <c r="J516" s="208"/>
      <c r="K516" s="208"/>
      <c r="L516" s="208"/>
      <c r="M516" s="208"/>
      <c r="N516" s="208"/>
      <c r="O516" s="27"/>
      <c r="P516" s="177"/>
      <c r="Q516" s="177"/>
      <c r="R516" s="177"/>
      <c r="S516" s="177"/>
      <c r="T516" s="177"/>
      <c r="U516" s="177"/>
      <c r="V516" s="177"/>
      <c r="W516" s="177"/>
      <c r="X516" s="177"/>
      <c r="Y516" s="177"/>
      <c r="Z516" s="177"/>
      <c r="AA516" s="177"/>
      <c r="AB516" s="177"/>
      <c r="AC516" s="177"/>
      <c r="AD516" s="177"/>
      <c r="AE516" s="177"/>
      <c r="AF516" s="177"/>
      <c r="AG516" s="177"/>
      <c r="AH516" s="177"/>
      <c r="AI516" s="177"/>
      <c r="AJ516" s="177"/>
      <c r="AK516" s="177"/>
    </row>
    <row r="517" spans="2:37" ht="22.5" customHeight="1" x14ac:dyDescent="0.25">
      <c r="B517" s="177"/>
      <c r="C517" s="177"/>
      <c r="D517" s="177"/>
      <c r="E517" s="177"/>
      <c r="F517" s="177"/>
      <c r="G517" s="177"/>
      <c r="H517" s="208"/>
      <c r="I517" s="208"/>
      <c r="J517" s="208"/>
      <c r="K517" s="208"/>
      <c r="L517" s="208"/>
      <c r="M517" s="208"/>
      <c r="N517" s="208"/>
      <c r="O517" s="27"/>
      <c r="P517" s="177"/>
      <c r="Q517" s="177"/>
      <c r="R517" s="177"/>
      <c r="S517" s="177"/>
      <c r="T517" s="177"/>
      <c r="U517" s="177"/>
      <c r="V517" s="177"/>
      <c r="W517" s="177"/>
      <c r="X517" s="177"/>
      <c r="Y517" s="177"/>
      <c r="Z517" s="177"/>
      <c r="AA517" s="177"/>
      <c r="AB517" s="177"/>
      <c r="AC517" s="177"/>
      <c r="AD517" s="177"/>
      <c r="AE517" s="177"/>
      <c r="AF517" s="177"/>
      <c r="AG517" s="177"/>
      <c r="AH517" s="177"/>
      <c r="AI517" s="177"/>
      <c r="AJ517" s="177"/>
      <c r="AK517" s="177"/>
    </row>
    <row r="518" spans="2:37" ht="22.5" customHeight="1" x14ac:dyDescent="0.25">
      <c r="B518" s="177"/>
      <c r="C518" s="177"/>
      <c r="D518" s="177"/>
      <c r="E518" s="177"/>
      <c r="F518" s="177"/>
      <c r="G518" s="177"/>
      <c r="H518" s="208"/>
      <c r="I518" s="208"/>
      <c r="J518" s="208"/>
      <c r="K518" s="208"/>
      <c r="L518" s="208"/>
      <c r="M518" s="208"/>
      <c r="N518" s="208"/>
      <c r="O518" s="27"/>
      <c r="P518" s="177"/>
      <c r="Q518" s="177"/>
      <c r="R518" s="177"/>
      <c r="S518" s="177"/>
      <c r="T518" s="177"/>
      <c r="U518" s="177"/>
      <c r="V518" s="177"/>
      <c r="W518" s="177"/>
      <c r="X518" s="177"/>
      <c r="Y518" s="177"/>
      <c r="Z518" s="177"/>
      <c r="AA518" s="177"/>
      <c r="AB518" s="177"/>
      <c r="AC518" s="177"/>
      <c r="AD518" s="177"/>
      <c r="AE518" s="177"/>
      <c r="AF518" s="177"/>
      <c r="AG518" s="177"/>
      <c r="AH518" s="177"/>
      <c r="AI518" s="177"/>
      <c r="AJ518" s="177"/>
      <c r="AK518" s="177"/>
    </row>
    <row r="519" spans="2:37" ht="22.5" customHeight="1" x14ac:dyDescent="0.25">
      <c r="B519" s="177"/>
      <c r="C519" s="177"/>
      <c r="D519" s="177"/>
      <c r="E519" s="177"/>
      <c r="F519" s="177"/>
      <c r="G519" s="177"/>
      <c r="H519" s="208"/>
      <c r="I519" s="208"/>
      <c r="J519" s="208"/>
      <c r="K519" s="208"/>
      <c r="L519" s="208"/>
      <c r="M519" s="208"/>
      <c r="N519" s="208"/>
      <c r="O519" s="27"/>
      <c r="P519" s="177"/>
      <c r="Q519" s="177"/>
      <c r="R519" s="177"/>
      <c r="S519" s="177"/>
      <c r="T519" s="177"/>
      <c r="U519" s="177"/>
      <c r="V519" s="177"/>
      <c r="W519" s="177"/>
      <c r="X519" s="177"/>
      <c r="Y519" s="177"/>
      <c r="Z519" s="177"/>
      <c r="AA519" s="177"/>
      <c r="AB519" s="177"/>
      <c r="AC519" s="177"/>
      <c r="AD519" s="177"/>
      <c r="AE519" s="177"/>
      <c r="AF519" s="177"/>
      <c r="AG519" s="177"/>
      <c r="AH519" s="177"/>
      <c r="AI519" s="177"/>
      <c r="AJ519" s="177"/>
      <c r="AK519" s="177"/>
    </row>
    <row r="520" spans="2:37" ht="22.5" customHeight="1" x14ac:dyDescent="0.25">
      <c r="B520" s="177"/>
      <c r="C520" s="177"/>
      <c r="D520" s="177"/>
      <c r="E520" s="177"/>
      <c r="F520" s="177"/>
      <c r="G520" s="177"/>
      <c r="H520" s="208"/>
      <c r="I520" s="208"/>
      <c r="J520" s="208"/>
      <c r="K520" s="208"/>
      <c r="L520" s="208"/>
      <c r="M520" s="208"/>
      <c r="N520" s="208"/>
      <c r="O520" s="27"/>
      <c r="P520" s="177"/>
      <c r="Q520" s="177"/>
      <c r="R520" s="177"/>
      <c r="S520" s="177"/>
      <c r="T520" s="177"/>
      <c r="U520" s="177"/>
      <c r="V520" s="177"/>
      <c r="W520" s="177"/>
      <c r="X520" s="177"/>
      <c r="Y520" s="177"/>
      <c r="Z520" s="177"/>
      <c r="AA520" s="177"/>
      <c r="AB520" s="177"/>
      <c r="AC520" s="177"/>
      <c r="AD520" s="177"/>
      <c r="AE520" s="177"/>
      <c r="AF520" s="177"/>
      <c r="AG520" s="177"/>
      <c r="AH520" s="177"/>
      <c r="AI520" s="177"/>
      <c r="AJ520" s="177"/>
      <c r="AK520" s="177"/>
    </row>
    <row r="521" spans="2:37" ht="22.5" customHeight="1" x14ac:dyDescent="0.25">
      <c r="B521" s="177"/>
      <c r="C521" s="177"/>
      <c r="D521" s="177"/>
      <c r="E521" s="177"/>
      <c r="F521" s="177"/>
      <c r="G521" s="177"/>
      <c r="H521" s="208"/>
      <c r="I521" s="208"/>
      <c r="J521" s="208"/>
      <c r="K521" s="208"/>
      <c r="L521" s="208"/>
      <c r="M521" s="208"/>
      <c r="N521" s="208"/>
      <c r="O521" s="27"/>
      <c r="P521" s="177"/>
      <c r="Q521" s="177"/>
      <c r="R521" s="177"/>
      <c r="S521" s="177"/>
      <c r="T521" s="177"/>
      <c r="U521" s="177"/>
      <c r="V521" s="177"/>
      <c r="W521" s="177"/>
      <c r="X521" s="177"/>
      <c r="Y521" s="177"/>
      <c r="Z521" s="177"/>
      <c r="AA521" s="177"/>
      <c r="AB521" s="177"/>
      <c r="AC521" s="177"/>
      <c r="AD521" s="177"/>
      <c r="AE521" s="177"/>
      <c r="AF521" s="177"/>
      <c r="AG521" s="177"/>
      <c r="AH521" s="177"/>
      <c r="AI521" s="177"/>
      <c r="AJ521" s="177"/>
      <c r="AK521" s="177"/>
    </row>
    <row r="522" spans="2:37" ht="22.5" customHeight="1" x14ac:dyDescent="0.25">
      <c r="B522" s="177"/>
      <c r="C522" s="177"/>
      <c r="D522" s="177"/>
      <c r="E522" s="177"/>
      <c r="F522" s="177"/>
      <c r="G522" s="177"/>
      <c r="H522" s="208"/>
      <c r="I522" s="208"/>
      <c r="J522" s="208"/>
      <c r="K522" s="208"/>
      <c r="L522" s="208"/>
      <c r="M522" s="208"/>
      <c r="N522" s="208"/>
      <c r="O522" s="27"/>
      <c r="P522" s="177"/>
      <c r="Q522" s="177"/>
      <c r="R522" s="177"/>
      <c r="S522" s="177"/>
      <c r="T522" s="177"/>
      <c r="U522" s="177"/>
      <c r="V522" s="177"/>
      <c r="W522" s="177"/>
      <c r="X522" s="177"/>
      <c r="Y522" s="177"/>
      <c r="Z522" s="177"/>
      <c r="AA522" s="177"/>
      <c r="AB522" s="177"/>
      <c r="AC522" s="177"/>
      <c r="AD522" s="177"/>
      <c r="AE522" s="177"/>
      <c r="AF522" s="177"/>
      <c r="AG522" s="177"/>
      <c r="AH522" s="177"/>
      <c r="AI522" s="177"/>
      <c r="AJ522" s="177"/>
      <c r="AK522" s="177"/>
    </row>
    <row r="523" spans="2:37" ht="22.5" customHeight="1" x14ac:dyDescent="0.25">
      <c r="B523" s="177"/>
      <c r="C523" s="177"/>
      <c r="D523" s="177"/>
      <c r="E523" s="177"/>
      <c r="F523" s="177"/>
      <c r="G523" s="177"/>
      <c r="H523" s="208"/>
      <c r="I523" s="208"/>
      <c r="J523" s="208"/>
      <c r="K523" s="208"/>
      <c r="L523" s="208"/>
      <c r="M523" s="208"/>
      <c r="N523" s="208"/>
      <c r="O523" s="27"/>
      <c r="P523" s="177"/>
      <c r="Q523" s="177"/>
      <c r="R523" s="177"/>
      <c r="S523" s="177"/>
      <c r="T523" s="177"/>
      <c r="U523" s="177"/>
      <c r="V523" s="177"/>
      <c r="W523" s="177"/>
      <c r="X523" s="177"/>
      <c r="Y523" s="177"/>
      <c r="Z523" s="177"/>
      <c r="AA523" s="177"/>
      <c r="AB523" s="177"/>
      <c r="AC523" s="177"/>
      <c r="AD523" s="177"/>
      <c r="AE523" s="177"/>
      <c r="AF523" s="177"/>
      <c r="AG523" s="177"/>
      <c r="AH523" s="177"/>
      <c r="AI523" s="177"/>
      <c r="AJ523" s="177"/>
      <c r="AK523" s="177"/>
    </row>
    <row r="524" spans="2:37" ht="22.5" customHeight="1" x14ac:dyDescent="0.25">
      <c r="B524" s="177"/>
      <c r="C524" s="177"/>
      <c r="D524" s="177"/>
      <c r="E524" s="177"/>
      <c r="F524" s="177"/>
      <c r="G524" s="177"/>
      <c r="H524" s="208"/>
      <c r="I524" s="208"/>
      <c r="J524" s="208"/>
      <c r="K524" s="208"/>
      <c r="L524" s="208"/>
      <c r="M524" s="208"/>
      <c r="N524" s="208"/>
      <c r="O524" s="27"/>
      <c r="P524" s="177"/>
      <c r="Q524" s="177"/>
      <c r="R524" s="177"/>
      <c r="S524" s="177"/>
      <c r="T524" s="177"/>
      <c r="U524" s="177"/>
      <c r="V524" s="177"/>
      <c r="W524" s="177"/>
      <c r="X524" s="177"/>
      <c r="Y524" s="177"/>
      <c r="Z524" s="177"/>
      <c r="AA524" s="177"/>
      <c r="AB524" s="177"/>
      <c r="AC524" s="177"/>
      <c r="AD524" s="177"/>
      <c r="AE524" s="177"/>
      <c r="AF524" s="177"/>
      <c r="AG524" s="177"/>
      <c r="AH524" s="177"/>
      <c r="AI524" s="177"/>
      <c r="AJ524" s="177"/>
      <c r="AK524" s="177"/>
    </row>
    <row r="525" spans="2:37" ht="22.5" customHeight="1" x14ac:dyDescent="0.25">
      <c r="B525" s="177"/>
      <c r="C525" s="177"/>
      <c r="D525" s="177"/>
      <c r="E525" s="177"/>
      <c r="F525" s="177"/>
      <c r="G525" s="177"/>
      <c r="H525" s="208"/>
      <c r="I525" s="208"/>
      <c r="J525" s="208"/>
      <c r="K525" s="208"/>
      <c r="L525" s="208"/>
      <c r="M525" s="208"/>
      <c r="N525" s="208"/>
      <c r="O525" s="27"/>
      <c r="P525" s="177"/>
      <c r="Q525" s="177"/>
      <c r="R525" s="177"/>
      <c r="S525" s="177"/>
      <c r="T525" s="177"/>
      <c r="U525" s="177"/>
      <c r="V525" s="177"/>
      <c r="W525" s="177"/>
      <c r="X525" s="177"/>
      <c r="Y525" s="177"/>
      <c r="Z525" s="177"/>
      <c r="AA525" s="177"/>
      <c r="AB525" s="177"/>
      <c r="AC525" s="177"/>
      <c r="AD525" s="177"/>
      <c r="AE525" s="177"/>
      <c r="AF525" s="177"/>
      <c r="AG525" s="177"/>
      <c r="AH525" s="177"/>
      <c r="AI525" s="177"/>
      <c r="AJ525" s="177"/>
      <c r="AK525" s="177"/>
    </row>
    <row r="526" spans="2:37" ht="22.5" customHeight="1" x14ac:dyDescent="0.25">
      <c r="B526" s="177"/>
      <c r="C526" s="177"/>
      <c r="D526" s="177"/>
      <c r="E526" s="177"/>
      <c r="F526" s="177"/>
      <c r="G526" s="177"/>
      <c r="H526" s="208"/>
      <c r="I526" s="208"/>
      <c r="J526" s="208"/>
      <c r="K526" s="208"/>
      <c r="L526" s="208"/>
      <c r="M526" s="208"/>
      <c r="N526" s="208"/>
      <c r="O526" s="27"/>
      <c r="P526" s="177"/>
      <c r="Q526" s="177"/>
      <c r="R526" s="177"/>
      <c r="S526" s="177"/>
      <c r="T526" s="177"/>
      <c r="U526" s="177"/>
      <c r="V526" s="177"/>
      <c r="W526" s="177"/>
      <c r="X526" s="177"/>
      <c r="Y526" s="177"/>
      <c r="Z526" s="177"/>
      <c r="AA526" s="177"/>
      <c r="AB526" s="177"/>
      <c r="AC526" s="177"/>
      <c r="AD526" s="177"/>
      <c r="AE526" s="177"/>
      <c r="AF526" s="177"/>
      <c r="AG526" s="177"/>
      <c r="AH526" s="177"/>
      <c r="AI526" s="177"/>
      <c r="AJ526" s="177"/>
      <c r="AK526" s="177"/>
    </row>
    <row r="527" spans="2:37" ht="22.5" customHeight="1" x14ac:dyDescent="0.25">
      <c r="B527" s="177"/>
      <c r="C527" s="177"/>
      <c r="D527" s="177"/>
      <c r="E527" s="177"/>
      <c r="F527" s="177"/>
      <c r="G527" s="177"/>
      <c r="H527" s="208"/>
      <c r="I527" s="208"/>
      <c r="J527" s="208"/>
      <c r="K527" s="208"/>
      <c r="L527" s="208"/>
      <c r="M527" s="208"/>
      <c r="N527" s="208"/>
      <c r="O527" s="27"/>
      <c r="P527" s="177"/>
      <c r="Q527" s="177"/>
      <c r="R527" s="177"/>
      <c r="S527" s="177"/>
      <c r="T527" s="177"/>
      <c r="U527" s="177"/>
      <c r="V527" s="177"/>
      <c r="W527" s="177"/>
      <c r="X527" s="177"/>
      <c r="Y527" s="177"/>
      <c r="Z527" s="177"/>
      <c r="AA527" s="177"/>
      <c r="AB527" s="177"/>
      <c r="AC527" s="177"/>
      <c r="AD527" s="177"/>
      <c r="AE527" s="177"/>
      <c r="AF527" s="177"/>
      <c r="AG527" s="177"/>
      <c r="AH527" s="177"/>
      <c r="AI527" s="177"/>
      <c r="AJ527" s="177"/>
      <c r="AK527" s="177"/>
    </row>
    <row r="528" spans="2:37" ht="22.5" customHeight="1" x14ac:dyDescent="0.25">
      <c r="B528" s="177"/>
      <c r="C528" s="177"/>
      <c r="D528" s="177"/>
      <c r="E528" s="177"/>
      <c r="F528" s="177"/>
      <c r="G528" s="177"/>
      <c r="H528" s="208"/>
      <c r="I528" s="208"/>
      <c r="J528" s="208"/>
      <c r="K528" s="208"/>
      <c r="L528" s="208"/>
      <c r="M528" s="208"/>
      <c r="N528" s="208"/>
      <c r="O528" s="27"/>
      <c r="P528" s="177"/>
      <c r="Q528" s="177"/>
      <c r="R528" s="177"/>
      <c r="S528" s="177"/>
      <c r="T528" s="177"/>
      <c r="U528" s="177"/>
      <c r="V528" s="177"/>
      <c r="W528" s="177"/>
      <c r="X528" s="177"/>
      <c r="Y528" s="177"/>
      <c r="Z528" s="177"/>
      <c r="AA528" s="177"/>
      <c r="AB528" s="177"/>
      <c r="AC528" s="177"/>
      <c r="AD528" s="177"/>
      <c r="AE528" s="177"/>
      <c r="AF528" s="177"/>
      <c r="AG528" s="177"/>
      <c r="AH528" s="177"/>
      <c r="AI528" s="177"/>
      <c r="AJ528" s="177"/>
      <c r="AK528" s="177"/>
    </row>
    <row r="529" spans="2:37" ht="22.5" customHeight="1" x14ac:dyDescent="0.25">
      <c r="B529" s="177"/>
      <c r="C529" s="177"/>
      <c r="D529" s="177"/>
      <c r="E529" s="177"/>
      <c r="F529" s="177"/>
      <c r="G529" s="177"/>
      <c r="H529" s="208"/>
      <c r="I529" s="208"/>
      <c r="J529" s="208"/>
      <c r="K529" s="208"/>
      <c r="L529" s="208"/>
      <c r="M529" s="208"/>
      <c r="N529" s="208"/>
      <c r="O529" s="2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7"/>
      <c r="AA529" s="177"/>
      <c r="AB529" s="177"/>
      <c r="AC529" s="177"/>
      <c r="AD529" s="177"/>
      <c r="AE529" s="177"/>
      <c r="AF529" s="177"/>
      <c r="AG529" s="177"/>
      <c r="AH529" s="177"/>
      <c r="AI529" s="177"/>
      <c r="AJ529" s="177"/>
      <c r="AK529" s="177"/>
    </row>
    <row r="530" spans="2:37" ht="22.5" customHeight="1" x14ac:dyDescent="0.25">
      <c r="B530" s="177"/>
      <c r="C530" s="177"/>
      <c r="D530" s="177"/>
      <c r="E530" s="177"/>
      <c r="F530" s="177"/>
      <c r="G530" s="177"/>
      <c r="H530" s="208"/>
      <c r="I530" s="208"/>
      <c r="J530" s="208"/>
      <c r="K530" s="208"/>
      <c r="L530" s="208"/>
      <c r="M530" s="208"/>
      <c r="N530" s="208"/>
      <c r="O530" s="27"/>
      <c r="P530" s="177"/>
      <c r="Q530" s="177"/>
      <c r="R530" s="177"/>
      <c r="S530" s="177"/>
      <c r="T530" s="177"/>
      <c r="U530" s="177"/>
      <c r="V530" s="177"/>
      <c r="W530" s="177"/>
      <c r="X530" s="177"/>
      <c r="Y530" s="177"/>
      <c r="Z530" s="177"/>
      <c r="AA530" s="177"/>
      <c r="AB530" s="177"/>
      <c r="AC530" s="177"/>
      <c r="AD530" s="177"/>
      <c r="AE530" s="177"/>
      <c r="AF530" s="177"/>
      <c r="AG530" s="177"/>
      <c r="AH530" s="177"/>
      <c r="AI530" s="177"/>
      <c r="AJ530" s="177"/>
      <c r="AK530" s="177"/>
    </row>
    <row r="531" spans="2:37" ht="22.5" customHeight="1" x14ac:dyDescent="0.25">
      <c r="B531" s="177"/>
      <c r="C531" s="177"/>
      <c r="D531" s="177"/>
      <c r="E531" s="177"/>
      <c r="F531" s="177"/>
      <c r="G531" s="177"/>
      <c r="H531" s="208"/>
      <c r="I531" s="208"/>
      <c r="J531" s="208"/>
      <c r="K531" s="208"/>
      <c r="L531" s="208"/>
      <c r="M531" s="208"/>
      <c r="N531" s="208"/>
      <c r="O531" s="27"/>
      <c r="P531" s="177"/>
      <c r="Q531" s="177"/>
      <c r="R531" s="177"/>
      <c r="S531" s="177"/>
      <c r="T531" s="177"/>
      <c r="U531" s="177"/>
      <c r="V531" s="177"/>
      <c r="W531" s="177"/>
      <c r="X531" s="177"/>
      <c r="Y531" s="177"/>
      <c r="Z531" s="177"/>
      <c r="AA531" s="177"/>
      <c r="AB531" s="177"/>
      <c r="AC531" s="177"/>
      <c r="AD531" s="177"/>
      <c r="AE531" s="177"/>
      <c r="AF531" s="177"/>
      <c r="AG531" s="177"/>
      <c r="AH531" s="177"/>
      <c r="AI531" s="177"/>
      <c r="AJ531" s="177"/>
      <c r="AK531" s="177"/>
    </row>
    <row r="532" spans="2:37" ht="22.5" customHeight="1" x14ac:dyDescent="0.25">
      <c r="B532" s="177"/>
      <c r="C532" s="177"/>
      <c r="D532" s="177"/>
      <c r="E532" s="177"/>
      <c r="F532" s="177"/>
      <c r="G532" s="177"/>
      <c r="H532" s="208"/>
      <c r="I532" s="208"/>
      <c r="J532" s="208"/>
      <c r="K532" s="208"/>
      <c r="L532" s="208"/>
      <c r="M532" s="208"/>
      <c r="N532" s="208"/>
      <c r="O532" s="27"/>
      <c r="P532" s="177"/>
      <c r="Q532" s="177"/>
      <c r="R532" s="177"/>
      <c r="S532" s="177"/>
      <c r="T532" s="177"/>
      <c r="U532" s="177"/>
      <c r="V532" s="177"/>
      <c r="W532" s="177"/>
      <c r="X532" s="177"/>
      <c r="Y532" s="177"/>
      <c r="Z532" s="177"/>
      <c r="AA532" s="177"/>
      <c r="AB532" s="177"/>
      <c r="AC532" s="177"/>
      <c r="AD532" s="177"/>
      <c r="AE532" s="177"/>
      <c r="AF532" s="177"/>
      <c r="AG532" s="177"/>
      <c r="AH532" s="177"/>
      <c r="AI532" s="177"/>
      <c r="AJ532" s="177"/>
      <c r="AK532" s="177"/>
    </row>
    <row r="533" spans="2:37" ht="22.5" customHeight="1" x14ac:dyDescent="0.25">
      <c r="B533" s="177"/>
      <c r="C533" s="177"/>
      <c r="D533" s="177"/>
      <c r="E533" s="177"/>
      <c r="F533" s="177"/>
      <c r="G533" s="177"/>
      <c r="H533" s="208"/>
      <c r="I533" s="208"/>
      <c r="J533" s="208"/>
      <c r="K533" s="208"/>
      <c r="L533" s="208"/>
      <c r="M533" s="208"/>
      <c r="N533" s="208"/>
      <c r="O533" s="27"/>
      <c r="P533" s="177"/>
      <c r="Q533" s="177"/>
      <c r="R533" s="177"/>
      <c r="S533" s="177"/>
      <c r="T533" s="177"/>
      <c r="U533" s="177"/>
      <c r="V533" s="177"/>
      <c r="W533" s="177"/>
      <c r="X533" s="177"/>
      <c r="Y533" s="177"/>
      <c r="Z533" s="177"/>
      <c r="AA533" s="177"/>
      <c r="AB533" s="177"/>
      <c r="AC533" s="177"/>
      <c r="AD533" s="177"/>
      <c r="AE533" s="177"/>
      <c r="AF533" s="177"/>
      <c r="AG533" s="177"/>
      <c r="AH533" s="177"/>
      <c r="AI533" s="177"/>
      <c r="AJ533" s="177"/>
      <c r="AK533" s="177"/>
    </row>
    <row r="534" spans="2:37" ht="22.5" customHeight="1" x14ac:dyDescent="0.25">
      <c r="B534" s="177"/>
      <c r="C534" s="177"/>
      <c r="D534" s="177"/>
      <c r="E534" s="177"/>
      <c r="F534" s="177"/>
      <c r="G534" s="177"/>
      <c r="H534" s="208"/>
      <c r="I534" s="208"/>
      <c r="J534" s="208"/>
      <c r="K534" s="208"/>
      <c r="L534" s="208"/>
      <c r="M534" s="208"/>
      <c r="N534" s="208"/>
      <c r="O534" s="27"/>
      <c r="P534" s="177"/>
      <c r="Q534" s="177"/>
      <c r="R534" s="177"/>
      <c r="S534" s="177"/>
      <c r="T534" s="177"/>
      <c r="U534" s="177"/>
      <c r="V534" s="177"/>
      <c r="W534" s="177"/>
      <c r="X534" s="177"/>
      <c r="Y534" s="177"/>
      <c r="Z534" s="177"/>
      <c r="AA534" s="177"/>
      <c r="AB534" s="177"/>
      <c r="AC534" s="177"/>
      <c r="AD534" s="177"/>
      <c r="AE534" s="177"/>
      <c r="AF534" s="177"/>
      <c r="AG534" s="177"/>
      <c r="AH534" s="177"/>
      <c r="AI534" s="177"/>
      <c r="AJ534" s="177"/>
      <c r="AK534" s="177"/>
    </row>
    <row r="535" spans="2:37" ht="22.5" customHeight="1" x14ac:dyDescent="0.25">
      <c r="B535" s="177"/>
      <c r="C535" s="177"/>
      <c r="D535" s="177"/>
      <c r="E535" s="177"/>
      <c r="F535" s="177"/>
      <c r="G535" s="177"/>
      <c r="H535" s="208"/>
      <c r="I535" s="208"/>
      <c r="J535" s="208"/>
      <c r="K535" s="208"/>
      <c r="L535" s="208"/>
      <c r="M535" s="208"/>
      <c r="N535" s="208"/>
      <c r="O535" s="27"/>
      <c r="P535" s="177"/>
      <c r="Q535" s="177"/>
      <c r="R535" s="177"/>
      <c r="S535" s="177"/>
      <c r="T535" s="177"/>
      <c r="U535" s="177"/>
      <c r="V535" s="177"/>
      <c r="W535" s="177"/>
      <c r="X535" s="177"/>
      <c r="Y535" s="177"/>
      <c r="Z535" s="177"/>
      <c r="AA535" s="177"/>
      <c r="AB535" s="177"/>
      <c r="AC535" s="177"/>
      <c r="AD535" s="177"/>
      <c r="AE535" s="177"/>
      <c r="AF535" s="177"/>
      <c r="AG535" s="177"/>
      <c r="AH535" s="177"/>
      <c r="AI535" s="177"/>
      <c r="AJ535" s="177"/>
      <c r="AK535" s="177"/>
    </row>
    <row r="536" spans="2:37" ht="22.5" customHeight="1" x14ac:dyDescent="0.25">
      <c r="B536" s="177"/>
      <c r="C536" s="177"/>
      <c r="D536" s="177"/>
      <c r="E536" s="177"/>
      <c r="F536" s="177"/>
      <c r="G536" s="177"/>
      <c r="H536" s="208"/>
      <c r="I536" s="208"/>
      <c r="J536" s="208"/>
      <c r="K536" s="208"/>
      <c r="L536" s="208"/>
      <c r="M536" s="208"/>
      <c r="N536" s="208"/>
      <c r="O536" s="27"/>
      <c r="P536" s="177"/>
      <c r="Q536" s="177"/>
      <c r="R536" s="177"/>
      <c r="S536" s="177"/>
      <c r="T536" s="177"/>
      <c r="U536" s="177"/>
      <c r="V536" s="177"/>
      <c r="W536" s="177"/>
      <c r="X536" s="177"/>
      <c r="Y536" s="177"/>
      <c r="Z536" s="177"/>
      <c r="AA536" s="177"/>
      <c r="AB536" s="177"/>
      <c r="AC536" s="177"/>
      <c r="AD536" s="177"/>
      <c r="AE536" s="177"/>
      <c r="AF536" s="177"/>
      <c r="AG536" s="177"/>
      <c r="AH536" s="177"/>
      <c r="AI536" s="177"/>
      <c r="AJ536" s="177"/>
      <c r="AK536" s="177"/>
    </row>
    <row r="537" spans="2:37" ht="22.5" customHeight="1" x14ac:dyDescent="0.25">
      <c r="B537" s="177"/>
      <c r="C537" s="177"/>
      <c r="D537" s="177"/>
      <c r="E537" s="177"/>
      <c r="F537" s="177"/>
      <c r="G537" s="177"/>
      <c r="H537" s="208"/>
      <c r="I537" s="208"/>
      <c r="J537" s="208"/>
      <c r="K537" s="208"/>
      <c r="L537" s="208"/>
      <c r="M537" s="208"/>
      <c r="N537" s="208"/>
      <c r="O537" s="27"/>
      <c r="P537" s="177"/>
      <c r="Q537" s="177"/>
      <c r="R537" s="177"/>
      <c r="S537" s="177"/>
      <c r="T537" s="177"/>
      <c r="U537" s="177"/>
      <c r="V537" s="177"/>
      <c r="W537" s="177"/>
      <c r="X537" s="177"/>
      <c r="Y537" s="177"/>
      <c r="Z537" s="177"/>
      <c r="AA537" s="177"/>
      <c r="AB537" s="177"/>
      <c r="AC537" s="177"/>
      <c r="AD537" s="177"/>
      <c r="AE537" s="177"/>
      <c r="AF537" s="177"/>
      <c r="AG537" s="177"/>
      <c r="AH537" s="177"/>
      <c r="AI537" s="177"/>
      <c r="AJ537" s="177"/>
      <c r="AK537" s="177"/>
    </row>
    <row r="538" spans="2:37" ht="22.5" customHeight="1" x14ac:dyDescent="0.25">
      <c r="B538" s="177"/>
      <c r="C538" s="177"/>
      <c r="D538" s="177"/>
      <c r="E538" s="177"/>
      <c r="F538" s="177"/>
      <c r="G538" s="177"/>
      <c r="H538" s="208"/>
      <c r="I538" s="208"/>
      <c r="J538" s="208"/>
      <c r="K538" s="208"/>
      <c r="L538" s="208"/>
      <c r="M538" s="208"/>
      <c r="N538" s="208"/>
      <c r="O538" s="27"/>
      <c r="P538" s="177"/>
      <c r="Q538" s="177"/>
      <c r="R538" s="177"/>
      <c r="S538" s="177"/>
      <c r="T538" s="177"/>
      <c r="U538" s="177"/>
      <c r="V538" s="177"/>
      <c r="W538" s="177"/>
      <c r="X538" s="177"/>
      <c r="Y538" s="177"/>
      <c r="Z538" s="177"/>
      <c r="AA538" s="177"/>
      <c r="AB538" s="177"/>
      <c r="AC538" s="177"/>
      <c r="AD538" s="177"/>
      <c r="AE538" s="177"/>
      <c r="AF538" s="177"/>
      <c r="AG538" s="177"/>
      <c r="AH538" s="177"/>
      <c r="AI538" s="177"/>
      <c r="AJ538" s="177"/>
      <c r="AK538" s="177"/>
    </row>
    <row r="539" spans="2:37" ht="22.5" customHeight="1" x14ac:dyDescent="0.25">
      <c r="B539" s="177"/>
      <c r="C539" s="177"/>
      <c r="D539" s="177"/>
      <c r="E539" s="177"/>
      <c r="F539" s="177"/>
      <c r="G539" s="177"/>
      <c r="H539" s="208"/>
      <c r="I539" s="208"/>
      <c r="J539" s="208"/>
      <c r="K539" s="208"/>
      <c r="L539" s="208"/>
      <c r="M539" s="208"/>
      <c r="N539" s="208"/>
      <c r="O539" s="27"/>
      <c r="P539" s="177"/>
      <c r="Q539" s="177"/>
      <c r="R539" s="177"/>
      <c r="S539" s="177"/>
      <c r="T539" s="177"/>
      <c r="U539" s="177"/>
      <c r="V539" s="177"/>
      <c r="W539" s="177"/>
      <c r="X539" s="177"/>
      <c r="Y539" s="177"/>
      <c r="Z539" s="177"/>
      <c r="AA539" s="177"/>
      <c r="AB539" s="177"/>
      <c r="AC539" s="177"/>
      <c r="AD539" s="177"/>
      <c r="AE539" s="177"/>
      <c r="AF539" s="177"/>
      <c r="AG539" s="177"/>
      <c r="AH539" s="177"/>
      <c r="AI539" s="177"/>
      <c r="AJ539" s="177"/>
      <c r="AK539" s="177"/>
    </row>
    <row r="540" spans="2:37" ht="22.5" customHeight="1" x14ac:dyDescent="0.25">
      <c r="B540" s="177"/>
      <c r="C540" s="177"/>
      <c r="D540" s="177"/>
      <c r="E540" s="177"/>
      <c r="F540" s="177"/>
      <c r="G540" s="177"/>
      <c r="H540" s="208"/>
      <c r="I540" s="208"/>
      <c r="J540" s="208"/>
      <c r="K540" s="208"/>
      <c r="L540" s="208"/>
      <c r="M540" s="208"/>
      <c r="N540" s="208"/>
      <c r="O540" s="27"/>
      <c r="P540" s="177"/>
      <c r="Q540" s="177"/>
      <c r="R540" s="177"/>
      <c r="S540" s="177"/>
      <c r="T540" s="177"/>
      <c r="U540" s="177"/>
      <c r="V540" s="177"/>
      <c r="W540" s="177"/>
      <c r="X540" s="177"/>
      <c r="Y540" s="177"/>
      <c r="Z540" s="177"/>
      <c r="AA540" s="177"/>
      <c r="AB540" s="177"/>
      <c r="AC540" s="177"/>
      <c r="AD540" s="177"/>
      <c r="AE540" s="177"/>
      <c r="AF540" s="177"/>
      <c r="AG540" s="177"/>
      <c r="AH540" s="177"/>
      <c r="AI540" s="177"/>
      <c r="AJ540" s="177"/>
      <c r="AK540" s="177"/>
    </row>
    <row r="541" spans="2:37" ht="22.5" customHeight="1" x14ac:dyDescent="0.25">
      <c r="B541" s="177"/>
      <c r="C541" s="177"/>
      <c r="D541" s="177"/>
      <c r="E541" s="177"/>
      <c r="F541" s="177"/>
      <c r="G541" s="177"/>
      <c r="H541" s="208"/>
      <c r="I541" s="208"/>
      <c r="J541" s="208"/>
      <c r="K541" s="208"/>
      <c r="L541" s="208"/>
      <c r="M541" s="208"/>
      <c r="N541" s="208"/>
      <c r="O541" s="27"/>
      <c r="P541" s="177"/>
      <c r="Q541" s="177"/>
      <c r="R541" s="177"/>
      <c r="S541" s="177"/>
      <c r="T541" s="177"/>
      <c r="U541" s="177"/>
      <c r="V541" s="177"/>
      <c r="W541" s="177"/>
      <c r="X541" s="177"/>
      <c r="Y541" s="177"/>
      <c r="Z541" s="177"/>
      <c r="AA541" s="177"/>
      <c r="AB541" s="177"/>
      <c r="AC541" s="177"/>
      <c r="AD541" s="177"/>
      <c r="AE541" s="177"/>
      <c r="AF541" s="177"/>
      <c r="AG541" s="177"/>
      <c r="AH541" s="177"/>
      <c r="AI541" s="177"/>
      <c r="AJ541" s="177"/>
      <c r="AK541" s="177"/>
    </row>
    <row r="542" spans="2:37" ht="22.5" customHeight="1" x14ac:dyDescent="0.25">
      <c r="B542" s="177"/>
      <c r="C542" s="177"/>
      <c r="D542" s="177"/>
      <c r="E542" s="177"/>
      <c r="F542" s="177"/>
      <c r="G542" s="177"/>
      <c r="H542" s="208"/>
      <c r="I542" s="208"/>
      <c r="J542" s="208"/>
      <c r="K542" s="208"/>
      <c r="L542" s="208"/>
      <c r="M542" s="208"/>
      <c r="N542" s="208"/>
      <c r="O542" s="27"/>
      <c r="P542" s="177"/>
      <c r="Q542" s="177"/>
      <c r="R542" s="177"/>
      <c r="S542" s="177"/>
      <c r="T542" s="177"/>
      <c r="U542" s="177"/>
      <c r="V542" s="177"/>
      <c r="W542" s="177"/>
      <c r="X542" s="177"/>
      <c r="Y542" s="177"/>
      <c r="Z542" s="177"/>
      <c r="AA542" s="177"/>
      <c r="AB542" s="177"/>
      <c r="AC542" s="177"/>
      <c r="AD542" s="177"/>
      <c r="AE542" s="177"/>
      <c r="AF542" s="177"/>
      <c r="AG542" s="177"/>
      <c r="AH542" s="177"/>
      <c r="AI542" s="177"/>
      <c r="AJ542" s="177"/>
      <c r="AK542" s="177"/>
    </row>
    <row r="543" spans="2:37" ht="22.5" customHeight="1" x14ac:dyDescent="0.25">
      <c r="B543" s="177"/>
      <c r="C543" s="177"/>
      <c r="D543" s="177"/>
      <c r="E543" s="177"/>
      <c r="F543" s="177"/>
      <c r="G543" s="177"/>
      <c r="H543" s="208"/>
      <c r="I543" s="208"/>
      <c r="J543" s="208"/>
      <c r="K543" s="208"/>
      <c r="L543" s="208"/>
      <c r="M543" s="208"/>
      <c r="N543" s="208"/>
      <c r="O543" s="27"/>
      <c r="P543" s="177"/>
      <c r="Q543" s="177"/>
      <c r="R543" s="177"/>
      <c r="S543" s="177"/>
      <c r="T543" s="177"/>
      <c r="U543" s="177"/>
      <c r="V543" s="177"/>
      <c r="W543" s="177"/>
      <c r="X543" s="177"/>
      <c r="Y543" s="177"/>
      <c r="Z543" s="177"/>
      <c r="AA543" s="177"/>
      <c r="AB543" s="177"/>
      <c r="AC543" s="177"/>
      <c r="AD543" s="177"/>
      <c r="AE543" s="177"/>
      <c r="AF543" s="177"/>
      <c r="AG543" s="177"/>
      <c r="AH543" s="177"/>
      <c r="AI543" s="177"/>
      <c r="AJ543" s="177"/>
      <c r="AK543" s="177"/>
    </row>
    <row r="544" spans="2:37" ht="22.5" customHeight="1" x14ac:dyDescent="0.25">
      <c r="B544" s="177"/>
      <c r="C544" s="177"/>
      <c r="D544" s="177"/>
      <c r="E544" s="177"/>
      <c r="F544" s="177"/>
      <c r="G544" s="177"/>
      <c r="H544" s="208"/>
      <c r="I544" s="208"/>
      <c r="J544" s="208"/>
      <c r="K544" s="208"/>
      <c r="L544" s="208"/>
      <c r="M544" s="208"/>
      <c r="N544" s="208"/>
      <c r="O544" s="27"/>
      <c r="P544" s="177"/>
      <c r="Q544" s="177"/>
      <c r="R544" s="177"/>
      <c r="S544" s="177"/>
      <c r="T544" s="177"/>
      <c r="U544" s="177"/>
      <c r="V544" s="177"/>
      <c r="W544" s="177"/>
      <c r="X544" s="177"/>
      <c r="Y544" s="177"/>
      <c r="Z544" s="177"/>
      <c r="AA544" s="177"/>
      <c r="AB544" s="177"/>
      <c r="AC544" s="177"/>
      <c r="AD544" s="177"/>
      <c r="AE544" s="177"/>
      <c r="AF544" s="177"/>
      <c r="AG544" s="177"/>
      <c r="AH544" s="177"/>
      <c r="AI544" s="177"/>
      <c r="AJ544" s="177"/>
      <c r="AK544" s="177"/>
    </row>
    <row r="545" spans="2:37" ht="22.5" customHeight="1" x14ac:dyDescent="0.25">
      <c r="B545" s="177"/>
      <c r="C545" s="177"/>
      <c r="D545" s="177"/>
      <c r="E545" s="177"/>
      <c r="F545" s="177"/>
      <c r="G545" s="177"/>
      <c r="H545" s="208"/>
      <c r="I545" s="208"/>
      <c r="J545" s="208"/>
      <c r="K545" s="208"/>
      <c r="L545" s="208"/>
      <c r="M545" s="208"/>
      <c r="N545" s="208"/>
      <c r="O545" s="27"/>
      <c r="P545" s="177"/>
      <c r="Q545" s="177"/>
      <c r="R545" s="177"/>
      <c r="S545" s="177"/>
      <c r="T545" s="177"/>
      <c r="U545" s="177"/>
      <c r="V545" s="177"/>
      <c r="W545" s="177"/>
      <c r="X545" s="177"/>
      <c r="Y545" s="177"/>
      <c r="Z545" s="177"/>
      <c r="AA545" s="177"/>
      <c r="AB545" s="177"/>
      <c r="AC545" s="177"/>
      <c r="AD545" s="177"/>
      <c r="AE545" s="177"/>
      <c r="AF545" s="177"/>
      <c r="AG545" s="177"/>
      <c r="AH545" s="177"/>
      <c r="AI545" s="177"/>
      <c r="AJ545" s="177"/>
      <c r="AK545" s="177"/>
    </row>
    <row r="546" spans="2:37" ht="22.5" customHeight="1" x14ac:dyDescent="0.25">
      <c r="B546" s="177"/>
      <c r="C546" s="177"/>
      <c r="D546" s="177"/>
      <c r="E546" s="177"/>
      <c r="F546" s="177"/>
      <c r="G546" s="177"/>
      <c r="H546" s="208"/>
      <c r="I546" s="208"/>
      <c r="J546" s="208"/>
      <c r="K546" s="208"/>
      <c r="L546" s="208"/>
      <c r="M546" s="208"/>
      <c r="N546" s="208"/>
      <c r="O546" s="27"/>
      <c r="P546" s="177"/>
      <c r="Q546" s="177"/>
      <c r="R546" s="177"/>
      <c r="S546" s="177"/>
      <c r="T546" s="177"/>
      <c r="U546" s="177"/>
      <c r="V546" s="177"/>
      <c r="W546" s="177"/>
      <c r="X546" s="177"/>
      <c r="Y546" s="177"/>
      <c r="Z546" s="177"/>
      <c r="AA546" s="177"/>
      <c r="AB546" s="177"/>
      <c r="AC546" s="177"/>
      <c r="AD546" s="177"/>
      <c r="AE546" s="177"/>
      <c r="AF546" s="177"/>
      <c r="AG546" s="177"/>
      <c r="AH546" s="177"/>
      <c r="AI546" s="177"/>
      <c r="AJ546" s="177"/>
      <c r="AK546" s="177"/>
    </row>
    <row r="547" spans="2:37" ht="22.5" customHeight="1" x14ac:dyDescent="0.25">
      <c r="B547" s="177"/>
      <c r="C547" s="177"/>
      <c r="D547" s="177"/>
      <c r="E547" s="177"/>
      <c r="F547" s="177"/>
      <c r="G547" s="177"/>
      <c r="H547" s="208"/>
      <c r="I547" s="208"/>
      <c r="J547" s="208"/>
      <c r="K547" s="208"/>
      <c r="L547" s="208"/>
      <c r="M547" s="208"/>
      <c r="N547" s="208"/>
      <c r="O547" s="27"/>
      <c r="P547" s="177"/>
      <c r="Q547" s="177"/>
      <c r="R547" s="177"/>
      <c r="S547" s="177"/>
      <c r="T547" s="177"/>
      <c r="U547" s="177"/>
      <c r="V547" s="177"/>
      <c r="W547" s="177"/>
      <c r="X547" s="177"/>
      <c r="Y547" s="177"/>
      <c r="Z547" s="177"/>
      <c r="AA547" s="177"/>
      <c r="AB547" s="177"/>
      <c r="AC547" s="177"/>
      <c r="AD547" s="177"/>
      <c r="AE547" s="177"/>
      <c r="AF547" s="177"/>
      <c r="AG547" s="177"/>
      <c r="AH547" s="177"/>
      <c r="AI547" s="177"/>
      <c r="AJ547" s="177"/>
      <c r="AK547" s="177"/>
    </row>
    <row r="548" spans="2:37" ht="22.5" customHeight="1" x14ac:dyDescent="0.25">
      <c r="B548" s="177"/>
      <c r="C548" s="177"/>
      <c r="D548" s="177"/>
      <c r="E548" s="177"/>
      <c r="F548" s="177"/>
      <c r="G548" s="177"/>
      <c r="H548" s="208"/>
      <c r="I548" s="208"/>
      <c r="J548" s="208"/>
      <c r="K548" s="208"/>
      <c r="L548" s="208"/>
      <c r="M548" s="208"/>
      <c r="N548" s="208"/>
      <c r="O548" s="27"/>
      <c r="P548" s="177"/>
      <c r="Q548" s="177"/>
      <c r="R548" s="177"/>
      <c r="S548" s="177"/>
      <c r="T548" s="177"/>
      <c r="U548" s="177"/>
      <c r="V548" s="177"/>
      <c r="W548" s="177"/>
      <c r="X548" s="177"/>
      <c r="Y548" s="177"/>
      <c r="Z548" s="177"/>
      <c r="AA548" s="177"/>
      <c r="AB548" s="177"/>
      <c r="AC548" s="177"/>
      <c r="AD548" s="177"/>
      <c r="AE548" s="177"/>
      <c r="AF548" s="177"/>
      <c r="AG548" s="177"/>
      <c r="AH548" s="177"/>
      <c r="AI548" s="177"/>
      <c r="AJ548" s="177"/>
      <c r="AK548" s="177"/>
    </row>
    <row r="549" spans="2:37" ht="22.5" customHeight="1" x14ac:dyDescent="0.25">
      <c r="B549" s="177"/>
      <c r="C549" s="177"/>
      <c r="D549" s="177"/>
      <c r="E549" s="177"/>
      <c r="F549" s="177"/>
      <c r="G549" s="177"/>
      <c r="H549" s="208"/>
      <c r="I549" s="208"/>
      <c r="J549" s="208"/>
      <c r="K549" s="208"/>
      <c r="L549" s="208"/>
      <c r="M549" s="208"/>
      <c r="N549" s="208"/>
      <c r="O549" s="27"/>
      <c r="P549" s="177"/>
      <c r="Q549" s="177"/>
      <c r="R549" s="177"/>
      <c r="S549" s="177"/>
      <c r="T549" s="177"/>
      <c r="U549" s="177"/>
      <c r="V549" s="177"/>
      <c r="W549" s="177"/>
      <c r="X549" s="177"/>
      <c r="Y549" s="177"/>
      <c r="Z549" s="177"/>
      <c r="AA549" s="177"/>
      <c r="AB549" s="177"/>
      <c r="AC549" s="177"/>
      <c r="AD549" s="177"/>
      <c r="AE549" s="177"/>
      <c r="AF549" s="177"/>
      <c r="AG549" s="177"/>
      <c r="AH549" s="177"/>
      <c r="AI549" s="177"/>
      <c r="AJ549" s="177"/>
      <c r="AK549" s="177"/>
    </row>
    <row r="550" spans="2:37" ht="22.5" customHeight="1" x14ac:dyDescent="0.25">
      <c r="B550" s="177"/>
      <c r="C550" s="177"/>
      <c r="D550" s="177"/>
      <c r="E550" s="177"/>
      <c r="F550" s="177"/>
      <c r="G550" s="177"/>
      <c r="H550" s="208"/>
      <c r="I550" s="208"/>
      <c r="J550" s="208"/>
      <c r="K550" s="208"/>
      <c r="L550" s="208"/>
      <c r="M550" s="208"/>
      <c r="N550" s="208"/>
      <c r="O550" s="27"/>
      <c r="P550" s="177"/>
      <c r="Q550" s="177"/>
      <c r="R550" s="177"/>
      <c r="S550" s="177"/>
      <c r="T550" s="177"/>
      <c r="U550" s="177"/>
      <c r="V550" s="177"/>
      <c r="W550" s="177"/>
      <c r="X550" s="177"/>
      <c r="Y550" s="177"/>
      <c r="Z550" s="177"/>
      <c r="AA550" s="177"/>
      <c r="AB550" s="177"/>
      <c r="AC550" s="177"/>
      <c r="AD550" s="177"/>
      <c r="AE550" s="177"/>
      <c r="AF550" s="177"/>
      <c r="AG550" s="177"/>
      <c r="AH550" s="177"/>
      <c r="AI550" s="177"/>
      <c r="AJ550" s="177"/>
      <c r="AK550" s="177"/>
    </row>
    <row r="551" spans="2:37" ht="22.5" customHeight="1" x14ac:dyDescent="0.25">
      <c r="B551" s="177"/>
      <c r="C551" s="177"/>
      <c r="D551" s="177"/>
      <c r="E551" s="177"/>
      <c r="F551" s="177"/>
      <c r="G551" s="177"/>
      <c r="H551" s="208"/>
      <c r="I551" s="208"/>
      <c r="J551" s="208"/>
      <c r="K551" s="208"/>
      <c r="L551" s="208"/>
      <c r="M551" s="208"/>
      <c r="N551" s="208"/>
      <c r="O551" s="27"/>
      <c r="P551" s="177"/>
      <c r="Q551" s="177"/>
      <c r="R551" s="177"/>
      <c r="S551" s="177"/>
      <c r="T551" s="177"/>
      <c r="U551" s="177"/>
      <c r="V551" s="177"/>
      <c r="W551" s="177"/>
      <c r="X551" s="177"/>
      <c r="Y551" s="177"/>
      <c r="Z551" s="177"/>
      <c r="AA551" s="177"/>
      <c r="AB551" s="177"/>
      <c r="AC551" s="177"/>
      <c r="AD551" s="177"/>
      <c r="AE551" s="177"/>
      <c r="AF551" s="177"/>
      <c r="AG551" s="177"/>
      <c r="AH551" s="177"/>
      <c r="AI551" s="177"/>
      <c r="AJ551" s="177"/>
      <c r="AK551" s="177"/>
    </row>
    <row r="552" spans="2:37" ht="22.5" customHeight="1" x14ac:dyDescent="0.25">
      <c r="B552" s="177"/>
      <c r="C552" s="177"/>
      <c r="D552" s="177"/>
      <c r="E552" s="177"/>
      <c r="F552" s="177"/>
      <c r="G552" s="177"/>
      <c r="H552" s="208"/>
      <c r="I552" s="208"/>
      <c r="J552" s="208"/>
      <c r="K552" s="208"/>
      <c r="L552" s="208"/>
      <c r="M552" s="208"/>
      <c r="N552" s="208"/>
      <c r="O552" s="27"/>
      <c r="P552" s="177"/>
      <c r="Q552" s="177"/>
      <c r="R552" s="177"/>
      <c r="S552" s="177"/>
      <c r="T552" s="177"/>
      <c r="U552" s="177"/>
      <c r="V552" s="177"/>
      <c r="W552" s="177"/>
      <c r="X552" s="177"/>
      <c r="Y552" s="177"/>
      <c r="Z552" s="177"/>
      <c r="AA552" s="177"/>
      <c r="AB552" s="177"/>
      <c r="AC552" s="177"/>
      <c r="AD552" s="177"/>
      <c r="AE552" s="177"/>
      <c r="AF552" s="177"/>
      <c r="AG552" s="177"/>
      <c r="AH552" s="177"/>
      <c r="AI552" s="177"/>
      <c r="AJ552" s="177"/>
      <c r="AK552" s="177"/>
    </row>
    <row r="553" spans="2:37" ht="22.5" customHeight="1" x14ac:dyDescent="0.25">
      <c r="B553" s="177"/>
      <c r="C553" s="177"/>
      <c r="D553" s="177"/>
      <c r="E553" s="177"/>
      <c r="F553" s="177"/>
      <c r="G553" s="177"/>
      <c r="H553" s="208"/>
      <c r="I553" s="208"/>
      <c r="J553" s="208"/>
      <c r="K553" s="208"/>
      <c r="L553" s="208"/>
      <c r="M553" s="208"/>
      <c r="N553" s="208"/>
      <c r="O553" s="27"/>
      <c r="P553" s="177"/>
      <c r="Q553" s="177"/>
      <c r="R553" s="177"/>
      <c r="S553" s="177"/>
      <c r="T553" s="177"/>
      <c r="U553" s="177"/>
      <c r="V553" s="177"/>
      <c r="W553" s="177"/>
      <c r="X553" s="177"/>
      <c r="Y553" s="177"/>
      <c r="Z553" s="177"/>
      <c r="AA553" s="177"/>
      <c r="AB553" s="177"/>
      <c r="AC553" s="177"/>
      <c r="AD553" s="177"/>
      <c r="AE553" s="177"/>
      <c r="AF553" s="177"/>
      <c r="AG553" s="177"/>
      <c r="AH553" s="177"/>
      <c r="AI553" s="177"/>
      <c r="AJ553" s="177"/>
      <c r="AK553" s="177"/>
    </row>
    <row r="554" spans="2:37" ht="22.5" customHeight="1" x14ac:dyDescent="0.25">
      <c r="B554" s="177"/>
      <c r="C554" s="177"/>
      <c r="D554" s="177"/>
      <c r="E554" s="177"/>
      <c r="F554" s="177"/>
      <c r="G554" s="177"/>
      <c r="H554" s="208"/>
      <c r="I554" s="208"/>
      <c r="J554" s="208"/>
      <c r="K554" s="208"/>
      <c r="L554" s="208"/>
      <c r="M554" s="208"/>
      <c r="N554" s="208"/>
      <c r="O554" s="27"/>
      <c r="P554" s="177"/>
      <c r="Q554" s="177"/>
      <c r="R554" s="177"/>
      <c r="S554" s="177"/>
      <c r="T554" s="177"/>
      <c r="U554" s="177"/>
      <c r="V554" s="177"/>
      <c r="W554" s="177"/>
      <c r="X554" s="177"/>
      <c r="Y554" s="177"/>
      <c r="Z554" s="177"/>
      <c r="AA554" s="177"/>
      <c r="AB554" s="177"/>
      <c r="AC554" s="177"/>
      <c r="AD554" s="177"/>
      <c r="AE554" s="177"/>
      <c r="AF554" s="177"/>
      <c r="AG554" s="177"/>
      <c r="AH554" s="177"/>
      <c r="AI554" s="177"/>
      <c r="AJ554" s="177"/>
      <c r="AK554" s="177"/>
    </row>
    <row r="555" spans="2:37" ht="22.5" customHeight="1" x14ac:dyDescent="0.25">
      <c r="B555" s="177"/>
      <c r="C555" s="177"/>
      <c r="D555" s="177"/>
      <c r="E555" s="177"/>
      <c r="F555" s="177"/>
      <c r="G555" s="177"/>
      <c r="H555" s="208"/>
      <c r="I555" s="208"/>
      <c r="J555" s="208"/>
      <c r="K555" s="208"/>
      <c r="L555" s="208"/>
      <c r="M555" s="208"/>
      <c r="N555" s="208"/>
      <c r="O555" s="27"/>
      <c r="P555" s="177"/>
      <c r="Q555" s="177"/>
      <c r="R555" s="177"/>
      <c r="S555" s="177"/>
      <c r="T555" s="177"/>
      <c r="U555" s="177"/>
      <c r="V555" s="177"/>
      <c r="W555" s="177"/>
      <c r="X555" s="177"/>
      <c r="Y555" s="177"/>
      <c r="Z555" s="177"/>
      <c r="AA555" s="177"/>
      <c r="AB555" s="177"/>
      <c r="AC555" s="177"/>
      <c r="AD555" s="177"/>
      <c r="AE555" s="177"/>
      <c r="AF555" s="177"/>
      <c r="AG555" s="177"/>
      <c r="AH555" s="177"/>
      <c r="AI555" s="177"/>
      <c r="AJ555" s="177"/>
      <c r="AK555" s="177"/>
    </row>
    <row r="556" spans="2:37" ht="22.5" customHeight="1" x14ac:dyDescent="0.25">
      <c r="B556" s="177"/>
      <c r="C556" s="177"/>
      <c r="D556" s="177"/>
      <c r="E556" s="177"/>
      <c r="F556" s="177"/>
      <c r="G556" s="177"/>
      <c r="H556" s="208"/>
      <c r="I556" s="208"/>
      <c r="J556" s="208"/>
      <c r="K556" s="208"/>
      <c r="L556" s="208"/>
      <c r="M556" s="208"/>
      <c r="N556" s="208"/>
      <c r="O556" s="27"/>
      <c r="P556" s="177"/>
      <c r="Q556" s="177"/>
      <c r="R556" s="177"/>
      <c r="S556" s="177"/>
      <c r="T556" s="177"/>
      <c r="U556" s="177"/>
      <c r="V556" s="177"/>
      <c r="W556" s="177"/>
      <c r="X556" s="177"/>
      <c r="Y556" s="177"/>
      <c r="Z556" s="177"/>
      <c r="AA556" s="177"/>
      <c r="AB556" s="177"/>
      <c r="AC556" s="177"/>
      <c r="AD556" s="177"/>
      <c r="AE556" s="177"/>
      <c r="AF556" s="177"/>
      <c r="AG556" s="177"/>
      <c r="AH556" s="177"/>
      <c r="AI556" s="177"/>
      <c r="AJ556" s="177"/>
      <c r="AK556" s="177"/>
    </row>
    <row r="557" spans="2:37" ht="22.5" customHeight="1" x14ac:dyDescent="0.25">
      <c r="B557" s="177"/>
      <c r="C557" s="177"/>
      <c r="D557" s="177"/>
      <c r="E557" s="177"/>
      <c r="F557" s="177"/>
      <c r="G557" s="177"/>
      <c r="H557" s="208"/>
      <c r="I557" s="208"/>
      <c r="J557" s="208"/>
      <c r="K557" s="208"/>
      <c r="L557" s="208"/>
      <c r="M557" s="208"/>
      <c r="N557" s="208"/>
      <c r="O557" s="27"/>
      <c r="P557" s="177"/>
      <c r="Q557" s="177"/>
      <c r="R557" s="177"/>
      <c r="S557" s="177"/>
      <c r="T557" s="177"/>
      <c r="U557" s="177"/>
      <c r="V557" s="177"/>
      <c r="W557" s="177"/>
      <c r="X557" s="177"/>
      <c r="Y557" s="177"/>
      <c r="Z557" s="177"/>
      <c r="AA557" s="177"/>
      <c r="AB557" s="177"/>
      <c r="AC557" s="177"/>
      <c r="AD557" s="177"/>
      <c r="AE557" s="177"/>
      <c r="AF557" s="177"/>
      <c r="AG557" s="177"/>
      <c r="AH557" s="177"/>
      <c r="AI557" s="177"/>
      <c r="AJ557" s="177"/>
      <c r="AK557" s="177"/>
    </row>
    <row r="558" spans="2:37" ht="22.5" customHeight="1" x14ac:dyDescent="0.25">
      <c r="B558" s="177"/>
      <c r="C558" s="177"/>
      <c r="D558" s="177"/>
      <c r="E558" s="177"/>
      <c r="F558" s="177"/>
      <c r="G558" s="177"/>
      <c r="H558" s="208"/>
      <c r="I558" s="208"/>
      <c r="J558" s="208"/>
      <c r="K558" s="208"/>
      <c r="L558" s="208"/>
      <c r="M558" s="208"/>
      <c r="N558" s="208"/>
      <c r="O558" s="27"/>
      <c r="P558" s="177"/>
      <c r="Q558" s="177"/>
      <c r="R558" s="177"/>
      <c r="S558" s="177"/>
      <c r="T558" s="177"/>
      <c r="U558" s="177"/>
      <c r="V558" s="177"/>
      <c r="W558" s="177"/>
      <c r="X558" s="177"/>
      <c r="Y558" s="177"/>
      <c r="Z558" s="177"/>
      <c r="AA558" s="177"/>
      <c r="AB558" s="177"/>
      <c r="AC558" s="177"/>
      <c r="AD558" s="177"/>
      <c r="AE558" s="177"/>
      <c r="AF558" s="177"/>
      <c r="AG558" s="177"/>
      <c r="AH558" s="177"/>
      <c r="AI558" s="177"/>
      <c r="AJ558" s="177"/>
      <c r="AK558" s="177"/>
    </row>
    <row r="559" spans="2:37" ht="22.5" customHeight="1" x14ac:dyDescent="0.25">
      <c r="B559" s="177"/>
      <c r="C559" s="177"/>
      <c r="D559" s="177"/>
      <c r="E559" s="177"/>
      <c r="F559" s="177"/>
      <c r="G559" s="177"/>
      <c r="H559" s="208"/>
      <c r="I559" s="208"/>
      <c r="J559" s="208"/>
      <c r="K559" s="208"/>
      <c r="L559" s="208"/>
      <c r="M559" s="208"/>
      <c r="N559" s="208"/>
      <c r="O559" s="27"/>
      <c r="P559" s="177"/>
      <c r="Q559" s="177"/>
      <c r="R559" s="177"/>
      <c r="S559" s="177"/>
      <c r="T559" s="177"/>
      <c r="U559" s="177"/>
      <c r="V559" s="177"/>
      <c r="W559" s="177"/>
      <c r="X559" s="177"/>
      <c r="Y559" s="177"/>
      <c r="Z559" s="177"/>
      <c r="AA559" s="177"/>
      <c r="AB559" s="177"/>
      <c r="AC559" s="177"/>
      <c r="AD559" s="177"/>
      <c r="AE559" s="177"/>
      <c r="AF559" s="177"/>
      <c r="AG559" s="177"/>
      <c r="AH559" s="177"/>
      <c r="AI559" s="177"/>
      <c r="AJ559" s="177"/>
      <c r="AK559" s="177"/>
    </row>
    <row r="560" spans="2:37" ht="22.5" customHeight="1" x14ac:dyDescent="0.25">
      <c r="B560" s="177"/>
      <c r="C560" s="177"/>
      <c r="D560" s="177"/>
      <c r="E560" s="177"/>
      <c r="F560" s="177"/>
      <c r="G560" s="177"/>
      <c r="H560" s="208"/>
      <c r="I560" s="208"/>
      <c r="J560" s="208"/>
      <c r="K560" s="208"/>
      <c r="L560" s="208"/>
      <c r="M560" s="208"/>
      <c r="N560" s="208"/>
      <c r="O560" s="27"/>
      <c r="P560" s="177"/>
      <c r="Q560" s="177"/>
      <c r="R560" s="177"/>
      <c r="S560" s="177"/>
      <c r="T560" s="177"/>
      <c r="U560" s="177"/>
      <c r="V560" s="177"/>
      <c r="W560" s="177"/>
      <c r="X560" s="177"/>
      <c r="Y560" s="177"/>
      <c r="Z560" s="177"/>
      <c r="AA560" s="177"/>
      <c r="AB560" s="177"/>
      <c r="AC560" s="177"/>
      <c r="AD560" s="177"/>
      <c r="AE560" s="177"/>
      <c r="AF560" s="177"/>
      <c r="AG560" s="177"/>
      <c r="AH560" s="177"/>
      <c r="AI560" s="177"/>
      <c r="AJ560" s="177"/>
      <c r="AK560" s="177"/>
    </row>
    <row r="561" spans="2:37" ht="22.5" customHeight="1" x14ac:dyDescent="0.25">
      <c r="B561" s="177"/>
      <c r="C561" s="177"/>
      <c r="D561" s="177"/>
      <c r="E561" s="177"/>
      <c r="F561" s="177"/>
      <c r="G561" s="177"/>
      <c r="H561" s="208"/>
      <c r="I561" s="208"/>
      <c r="J561" s="208"/>
      <c r="K561" s="208"/>
      <c r="L561" s="208"/>
      <c r="M561" s="208"/>
      <c r="N561" s="208"/>
      <c r="O561" s="27"/>
      <c r="P561" s="177"/>
      <c r="Q561" s="177"/>
      <c r="R561" s="177"/>
      <c r="S561" s="177"/>
      <c r="T561" s="177"/>
      <c r="U561" s="177"/>
      <c r="V561" s="177"/>
      <c r="W561" s="177"/>
      <c r="X561" s="177"/>
      <c r="Y561" s="177"/>
      <c r="Z561" s="177"/>
      <c r="AA561" s="177"/>
      <c r="AB561" s="177"/>
      <c r="AC561" s="177"/>
      <c r="AD561" s="177"/>
      <c r="AE561" s="177"/>
      <c r="AF561" s="177"/>
      <c r="AG561" s="177"/>
      <c r="AH561" s="177"/>
      <c r="AI561" s="177"/>
      <c r="AJ561" s="177"/>
      <c r="AK561" s="177"/>
    </row>
    <row r="562" spans="2:37" ht="22.5" customHeight="1" x14ac:dyDescent="0.25">
      <c r="B562" s="177"/>
      <c r="C562" s="177"/>
      <c r="D562" s="177"/>
      <c r="E562" s="177"/>
      <c r="F562" s="177"/>
      <c r="G562" s="177"/>
      <c r="H562" s="208"/>
      <c r="I562" s="208"/>
      <c r="J562" s="208"/>
      <c r="K562" s="208"/>
      <c r="L562" s="208"/>
      <c r="M562" s="208"/>
      <c r="N562" s="208"/>
      <c r="O562" s="27"/>
      <c r="P562" s="177"/>
      <c r="Q562" s="177"/>
      <c r="R562" s="177"/>
      <c r="S562" s="177"/>
      <c r="T562" s="177"/>
      <c r="U562" s="177"/>
      <c r="V562" s="177"/>
      <c r="W562" s="177"/>
      <c r="X562" s="177"/>
      <c r="Y562" s="177"/>
      <c r="Z562" s="177"/>
      <c r="AA562" s="177"/>
      <c r="AB562" s="177"/>
      <c r="AC562" s="177"/>
      <c r="AD562" s="177"/>
      <c r="AE562" s="177"/>
      <c r="AF562" s="177"/>
      <c r="AG562" s="177"/>
      <c r="AH562" s="177"/>
      <c r="AI562" s="177"/>
      <c r="AJ562" s="177"/>
      <c r="AK562" s="177"/>
    </row>
    <row r="563" spans="2:37" ht="22.5" customHeight="1" x14ac:dyDescent="0.25">
      <c r="B563" s="177"/>
      <c r="C563" s="177"/>
      <c r="D563" s="177"/>
      <c r="E563" s="177"/>
      <c r="F563" s="177"/>
      <c r="G563" s="177"/>
      <c r="H563" s="208"/>
      <c r="I563" s="208"/>
      <c r="J563" s="208"/>
      <c r="K563" s="208"/>
      <c r="L563" s="208"/>
      <c r="M563" s="208"/>
      <c r="N563" s="208"/>
      <c r="O563" s="27"/>
      <c r="P563" s="177"/>
      <c r="Q563" s="177"/>
      <c r="R563" s="177"/>
      <c r="S563" s="177"/>
      <c r="T563" s="177"/>
      <c r="U563" s="177"/>
      <c r="V563" s="177"/>
      <c r="W563" s="177"/>
      <c r="X563" s="177"/>
      <c r="Y563" s="177"/>
      <c r="Z563" s="177"/>
      <c r="AA563" s="177"/>
      <c r="AB563" s="177"/>
      <c r="AC563" s="177"/>
      <c r="AD563" s="177"/>
      <c r="AE563" s="177"/>
      <c r="AF563" s="177"/>
      <c r="AG563" s="177"/>
      <c r="AH563" s="177"/>
      <c r="AI563" s="177"/>
      <c r="AJ563" s="177"/>
      <c r="AK563" s="177"/>
    </row>
    <row r="564" spans="2:37" ht="22.5" customHeight="1" x14ac:dyDescent="0.25">
      <c r="B564" s="177"/>
      <c r="C564" s="177"/>
      <c r="D564" s="177"/>
      <c r="E564" s="177"/>
      <c r="F564" s="177"/>
      <c r="G564" s="177"/>
      <c r="H564" s="208"/>
      <c r="I564" s="208"/>
      <c r="J564" s="208"/>
      <c r="K564" s="208"/>
      <c r="L564" s="208"/>
      <c r="M564" s="208"/>
      <c r="N564" s="208"/>
      <c r="O564" s="27"/>
      <c r="P564" s="177"/>
      <c r="Q564" s="177"/>
      <c r="R564" s="177"/>
      <c r="S564" s="177"/>
      <c r="T564" s="177"/>
      <c r="U564" s="177"/>
      <c r="V564" s="177"/>
      <c r="W564" s="177"/>
      <c r="X564" s="177"/>
      <c r="Y564" s="177"/>
      <c r="Z564" s="177"/>
      <c r="AA564" s="177"/>
      <c r="AB564" s="177"/>
      <c r="AC564" s="177"/>
      <c r="AD564" s="177"/>
      <c r="AE564" s="177"/>
      <c r="AF564" s="177"/>
      <c r="AG564" s="177"/>
      <c r="AH564" s="177"/>
      <c r="AI564" s="177"/>
      <c r="AJ564" s="177"/>
      <c r="AK564" s="177"/>
    </row>
    <row r="565" spans="2:37" ht="22.5" customHeight="1" x14ac:dyDescent="0.25">
      <c r="B565" s="177"/>
      <c r="C565" s="177"/>
      <c r="D565" s="177"/>
      <c r="E565" s="177"/>
      <c r="F565" s="177"/>
      <c r="G565" s="177"/>
      <c r="H565" s="208"/>
      <c r="I565" s="208"/>
      <c r="J565" s="208"/>
      <c r="K565" s="208"/>
      <c r="L565" s="208"/>
      <c r="M565" s="208"/>
      <c r="N565" s="208"/>
      <c r="O565" s="27"/>
      <c r="P565" s="177"/>
      <c r="Q565" s="177"/>
      <c r="R565" s="177"/>
      <c r="S565" s="177"/>
      <c r="T565" s="177"/>
      <c r="U565" s="177"/>
      <c r="V565" s="177"/>
      <c r="W565" s="177"/>
      <c r="X565" s="177"/>
      <c r="Y565" s="177"/>
      <c r="Z565" s="177"/>
      <c r="AA565" s="177"/>
      <c r="AB565" s="177"/>
      <c r="AC565" s="177"/>
      <c r="AD565" s="177"/>
      <c r="AE565" s="177"/>
      <c r="AF565" s="177"/>
      <c r="AG565" s="177"/>
      <c r="AH565" s="177"/>
      <c r="AI565" s="177"/>
      <c r="AJ565" s="177"/>
      <c r="AK565" s="177"/>
    </row>
    <row r="566" spans="2:37" ht="22.5" customHeight="1" x14ac:dyDescent="0.25">
      <c r="B566" s="177"/>
      <c r="C566" s="177"/>
      <c r="D566" s="177"/>
      <c r="E566" s="177"/>
      <c r="F566" s="177"/>
      <c r="G566" s="177"/>
      <c r="H566" s="208"/>
      <c r="I566" s="208"/>
      <c r="J566" s="208"/>
      <c r="K566" s="208"/>
      <c r="L566" s="208"/>
      <c r="M566" s="208"/>
      <c r="N566" s="208"/>
      <c r="O566" s="27"/>
      <c r="P566" s="177"/>
      <c r="Q566" s="177"/>
      <c r="R566" s="177"/>
      <c r="S566" s="177"/>
      <c r="T566" s="177"/>
      <c r="U566" s="177"/>
      <c r="V566" s="177"/>
      <c r="W566" s="177"/>
      <c r="X566" s="177"/>
      <c r="Y566" s="177"/>
      <c r="Z566" s="177"/>
      <c r="AA566" s="177"/>
      <c r="AB566" s="177"/>
      <c r="AC566" s="177"/>
      <c r="AD566" s="177"/>
      <c r="AE566" s="177"/>
      <c r="AF566" s="177"/>
      <c r="AG566" s="177"/>
      <c r="AH566" s="177"/>
      <c r="AI566" s="177"/>
      <c r="AJ566" s="177"/>
      <c r="AK566" s="177"/>
    </row>
    <row r="567" spans="2:37" ht="22.5" customHeight="1" x14ac:dyDescent="0.25">
      <c r="B567" s="177"/>
      <c r="C567" s="177"/>
      <c r="D567" s="177"/>
      <c r="E567" s="177"/>
      <c r="F567" s="177"/>
      <c r="G567" s="177"/>
      <c r="H567" s="208"/>
      <c r="I567" s="208"/>
      <c r="J567" s="208"/>
      <c r="K567" s="208"/>
      <c r="L567" s="208"/>
      <c r="M567" s="208"/>
      <c r="N567" s="208"/>
      <c r="O567" s="27"/>
      <c r="P567" s="177"/>
      <c r="Q567" s="177"/>
      <c r="R567" s="177"/>
      <c r="S567" s="177"/>
      <c r="T567" s="177"/>
      <c r="U567" s="177"/>
      <c r="V567" s="177"/>
      <c r="W567" s="177"/>
      <c r="X567" s="177"/>
      <c r="Y567" s="177"/>
      <c r="Z567" s="177"/>
      <c r="AA567" s="177"/>
      <c r="AB567" s="177"/>
      <c r="AC567" s="177"/>
      <c r="AD567" s="177"/>
      <c r="AE567" s="177"/>
      <c r="AF567" s="177"/>
      <c r="AG567" s="177"/>
      <c r="AH567" s="177"/>
      <c r="AI567" s="177"/>
      <c r="AJ567" s="177"/>
      <c r="AK567" s="177"/>
    </row>
    <row r="568" spans="2:37" ht="22.5" customHeight="1" x14ac:dyDescent="0.25">
      <c r="B568" s="177"/>
      <c r="D568" s="177"/>
      <c r="E568" s="177"/>
      <c r="F568" s="177"/>
      <c r="G568" s="177"/>
      <c r="H568" s="208"/>
      <c r="I568" s="208"/>
      <c r="J568" s="208"/>
      <c r="K568" s="208"/>
      <c r="L568" s="208"/>
      <c r="M568" s="208"/>
      <c r="N568" s="208"/>
      <c r="O568" s="27"/>
      <c r="P568" s="177"/>
      <c r="Q568" s="177"/>
      <c r="R568" s="177"/>
      <c r="S568" s="177"/>
      <c r="T568" s="177"/>
      <c r="U568" s="177"/>
      <c r="V568" s="177"/>
      <c r="W568" s="177"/>
      <c r="X568" s="177"/>
      <c r="Y568" s="177"/>
      <c r="Z568" s="177"/>
      <c r="AA568" s="177"/>
      <c r="AB568" s="177"/>
      <c r="AC568" s="177"/>
      <c r="AD568" s="177"/>
      <c r="AE568" s="177"/>
      <c r="AF568" s="177"/>
      <c r="AG568" s="177"/>
      <c r="AH568" s="177"/>
      <c r="AI568" s="177"/>
      <c r="AJ568" s="177"/>
      <c r="AK568" s="177"/>
    </row>
    <row r="569" spans="2:37" ht="22.5" customHeight="1" x14ac:dyDescent="0.25">
      <c r="B569" s="177"/>
      <c r="D569" s="177"/>
      <c r="E569" s="177"/>
      <c r="F569" s="177"/>
      <c r="G569" s="177"/>
      <c r="H569" s="208"/>
      <c r="I569" s="208"/>
      <c r="J569" s="208"/>
      <c r="K569" s="208"/>
      <c r="L569" s="208"/>
      <c r="M569" s="208"/>
      <c r="N569" s="208"/>
      <c r="O569" s="27"/>
      <c r="P569" s="177"/>
      <c r="Q569" s="177"/>
      <c r="R569" s="177"/>
      <c r="S569" s="177"/>
      <c r="T569" s="177"/>
      <c r="U569" s="177"/>
      <c r="V569" s="177"/>
      <c r="W569" s="177"/>
      <c r="X569" s="177"/>
      <c r="Y569" s="177"/>
      <c r="Z569" s="177"/>
      <c r="AA569" s="177"/>
      <c r="AB569" s="177"/>
      <c r="AC569" s="177"/>
      <c r="AD569" s="177"/>
      <c r="AE569" s="177"/>
      <c r="AF569" s="177"/>
      <c r="AG569" s="177"/>
      <c r="AH569" s="177"/>
      <c r="AI569" s="177"/>
      <c r="AJ569" s="177"/>
      <c r="AK569" s="177"/>
    </row>
    <row r="570" spans="2:37" ht="22.5" customHeight="1" x14ac:dyDescent="0.25">
      <c r="B570" s="177"/>
      <c r="D570" s="177"/>
      <c r="E570" s="177"/>
      <c r="F570" s="177"/>
      <c r="G570" s="177"/>
      <c r="H570" s="208"/>
      <c r="I570" s="208"/>
      <c r="J570" s="208"/>
      <c r="K570" s="208"/>
      <c r="L570" s="208"/>
      <c r="M570" s="208"/>
      <c r="N570" s="208"/>
      <c r="O570" s="27"/>
      <c r="P570" s="177"/>
      <c r="Q570" s="177"/>
      <c r="R570" s="177"/>
      <c r="S570" s="177"/>
      <c r="T570" s="177"/>
      <c r="U570" s="177"/>
      <c r="V570" s="177"/>
      <c r="W570" s="177"/>
      <c r="X570" s="177"/>
      <c r="Y570" s="177"/>
      <c r="Z570" s="177"/>
      <c r="AA570" s="177"/>
      <c r="AB570" s="177"/>
      <c r="AC570" s="177"/>
      <c r="AD570" s="177"/>
      <c r="AE570" s="177"/>
      <c r="AF570" s="177"/>
      <c r="AG570" s="177"/>
      <c r="AH570" s="177"/>
      <c r="AI570" s="177"/>
      <c r="AJ570" s="177"/>
      <c r="AK570" s="177"/>
    </row>
    <row r="571" spans="2:37" ht="22.5" customHeight="1" x14ac:dyDescent="0.25">
      <c r="B571" s="177"/>
      <c r="D571" s="177"/>
      <c r="E571" s="177"/>
      <c r="F571" s="177"/>
      <c r="G571" s="177"/>
      <c r="H571" s="208"/>
      <c r="I571" s="208"/>
      <c r="J571" s="208"/>
      <c r="K571" s="208"/>
      <c r="L571" s="208"/>
      <c r="M571" s="208"/>
      <c r="N571" s="208"/>
      <c r="O571" s="27"/>
      <c r="P571" s="177"/>
      <c r="Q571" s="177"/>
      <c r="R571" s="177"/>
      <c r="S571" s="177"/>
      <c r="T571" s="177"/>
      <c r="U571" s="177"/>
      <c r="V571" s="177"/>
      <c r="W571" s="177"/>
      <c r="X571" s="177"/>
      <c r="Y571" s="177"/>
      <c r="Z571" s="177"/>
      <c r="AA571" s="177"/>
      <c r="AB571" s="177"/>
      <c r="AC571" s="177"/>
      <c r="AD571" s="177"/>
      <c r="AE571" s="177"/>
      <c r="AF571" s="177"/>
      <c r="AG571" s="177"/>
      <c r="AH571" s="177"/>
      <c r="AI571" s="177"/>
      <c r="AJ571" s="177"/>
      <c r="AK571" s="177"/>
    </row>
    <row r="572" spans="2:37" ht="22.5" customHeight="1" x14ac:dyDescent="0.25">
      <c r="B572" s="177"/>
      <c r="D572" s="177"/>
      <c r="E572" s="177"/>
      <c r="F572" s="177"/>
      <c r="G572" s="177"/>
      <c r="H572" s="208"/>
      <c r="I572" s="208"/>
      <c r="J572" s="208"/>
      <c r="K572" s="208"/>
      <c r="L572" s="208"/>
      <c r="M572" s="208"/>
      <c r="N572" s="208"/>
      <c r="O572" s="27"/>
      <c r="P572" s="177"/>
      <c r="Q572" s="177"/>
      <c r="R572" s="177"/>
      <c r="S572" s="177"/>
      <c r="T572" s="177"/>
      <c r="U572" s="177"/>
      <c r="V572" s="177"/>
      <c r="W572" s="177"/>
      <c r="X572" s="177"/>
      <c r="Y572" s="177"/>
      <c r="Z572" s="177"/>
      <c r="AA572" s="177"/>
      <c r="AB572" s="177"/>
      <c r="AC572" s="177"/>
      <c r="AD572" s="177"/>
      <c r="AE572" s="177"/>
      <c r="AF572" s="177"/>
      <c r="AG572" s="177"/>
      <c r="AH572" s="177"/>
      <c r="AI572" s="177"/>
      <c r="AJ572" s="177"/>
      <c r="AK572" s="177"/>
    </row>
    <row r="573" spans="2:37" ht="22.5" customHeight="1" x14ac:dyDescent="0.25">
      <c r="B573" s="177"/>
      <c r="D573" s="177"/>
      <c r="E573" s="177"/>
      <c r="F573" s="177"/>
      <c r="G573" s="177"/>
      <c r="H573" s="208"/>
      <c r="I573" s="208"/>
      <c r="J573" s="208"/>
      <c r="K573" s="208"/>
      <c r="L573" s="208"/>
      <c r="M573" s="208"/>
      <c r="N573" s="208"/>
      <c r="O573" s="27"/>
      <c r="P573" s="177"/>
      <c r="Q573" s="177"/>
      <c r="R573" s="177"/>
      <c r="S573" s="177"/>
      <c r="T573" s="177"/>
      <c r="U573" s="177"/>
      <c r="V573" s="177"/>
      <c r="W573" s="177"/>
      <c r="X573" s="177"/>
      <c r="Y573" s="177"/>
      <c r="Z573" s="177"/>
      <c r="AA573" s="177"/>
      <c r="AB573" s="177"/>
      <c r="AC573" s="177"/>
      <c r="AD573" s="177"/>
      <c r="AE573" s="177"/>
      <c r="AF573" s="177"/>
      <c r="AG573" s="177"/>
      <c r="AH573" s="177"/>
      <c r="AI573" s="177"/>
      <c r="AJ573" s="177"/>
      <c r="AK573" s="177"/>
    </row>
    <row r="574" spans="2:37" ht="22.5" customHeight="1" x14ac:dyDescent="0.25">
      <c r="B574" s="177"/>
      <c r="D574" s="177"/>
      <c r="E574" s="177"/>
      <c r="F574" s="177"/>
      <c r="G574" s="177"/>
      <c r="H574" s="208"/>
      <c r="I574" s="208"/>
      <c r="J574" s="208"/>
      <c r="K574" s="208"/>
      <c r="L574" s="208"/>
      <c r="M574" s="208"/>
      <c r="N574" s="208"/>
      <c r="O574" s="27"/>
      <c r="P574" s="177"/>
      <c r="Q574" s="177"/>
      <c r="R574" s="177"/>
      <c r="S574" s="177"/>
      <c r="T574" s="177"/>
      <c r="U574" s="177"/>
      <c r="V574" s="177"/>
      <c r="W574" s="177"/>
      <c r="X574" s="177"/>
      <c r="Y574" s="177"/>
      <c r="Z574" s="177"/>
      <c r="AA574" s="177"/>
      <c r="AB574" s="177"/>
      <c r="AC574" s="177"/>
      <c r="AD574" s="177"/>
      <c r="AE574" s="177"/>
      <c r="AF574" s="177"/>
      <c r="AG574" s="177"/>
      <c r="AH574" s="177"/>
      <c r="AI574" s="177"/>
      <c r="AJ574" s="177"/>
      <c r="AK574" s="177"/>
    </row>
    <row r="575" spans="2:37" ht="22.5" customHeight="1" x14ac:dyDescent="0.25">
      <c r="B575" s="177"/>
      <c r="D575" s="177"/>
      <c r="E575" s="177"/>
      <c r="F575" s="177"/>
      <c r="G575" s="177"/>
      <c r="H575" s="208"/>
      <c r="I575" s="208"/>
      <c r="J575" s="208"/>
      <c r="K575" s="208"/>
      <c r="L575" s="208"/>
      <c r="M575" s="208"/>
      <c r="N575" s="208"/>
      <c r="O575" s="27"/>
      <c r="P575" s="177"/>
      <c r="Q575" s="177"/>
      <c r="R575" s="177"/>
      <c r="S575" s="177"/>
      <c r="T575" s="177"/>
      <c r="U575" s="177"/>
      <c r="V575" s="177"/>
      <c r="W575" s="177"/>
      <c r="X575" s="177"/>
      <c r="Y575" s="177"/>
      <c r="Z575" s="177"/>
      <c r="AA575" s="177"/>
      <c r="AB575" s="177"/>
      <c r="AC575" s="177"/>
      <c r="AD575" s="177"/>
      <c r="AE575" s="177"/>
      <c r="AF575" s="177"/>
      <c r="AG575" s="177"/>
      <c r="AH575" s="177"/>
      <c r="AI575" s="177"/>
      <c r="AJ575" s="177"/>
      <c r="AK575" s="177"/>
    </row>
    <row r="576" spans="2:37" ht="22.5" customHeight="1" x14ac:dyDescent="0.25">
      <c r="B576" s="177"/>
      <c r="D576" s="177"/>
      <c r="E576" s="177"/>
      <c r="F576" s="177"/>
      <c r="G576" s="177"/>
      <c r="H576" s="208"/>
      <c r="I576" s="208"/>
      <c r="J576" s="208"/>
      <c r="K576" s="208"/>
      <c r="L576" s="208"/>
      <c r="M576" s="208"/>
      <c r="N576" s="208"/>
      <c r="O576" s="27"/>
      <c r="P576" s="177"/>
      <c r="Q576" s="177"/>
      <c r="R576" s="177"/>
      <c r="S576" s="177"/>
      <c r="T576" s="177"/>
      <c r="U576" s="177"/>
      <c r="V576" s="177"/>
      <c r="W576" s="177"/>
      <c r="X576" s="177"/>
      <c r="Y576" s="177"/>
      <c r="Z576" s="177"/>
      <c r="AA576" s="177"/>
      <c r="AB576" s="177"/>
      <c r="AC576" s="177"/>
      <c r="AD576" s="177"/>
      <c r="AE576" s="177"/>
      <c r="AF576" s="177"/>
      <c r="AG576" s="177"/>
      <c r="AH576" s="177"/>
      <c r="AI576" s="177"/>
      <c r="AJ576" s="177"/>
      <c r="AK576" s="177"/>
    </row>
    <row r="577" spans="2:37" ht="22.5" customHeight="1" x14ac:dyDescent="0.25">
      <c r="B577" s="177"/>
      <c r="D577" s="177"/>
      <c r="E577" s="177"/>
      <c r="F577" s="177"/>
      <c r="G577" s="177"/>
      <c r="H577" s="208"/>
      <c r="I577" s="208"/>
      <c r="J577" s="208"/>
      <c r="K577" s="208"/>
      <c r="L577" s="208"/>
      <c r="M577" s="208"/>
      <c r="N577" s="208"/>
      <c r="O577" s="27"/>
      <c r="P577" s="177"/>
      <c r="Q577" s="177"/>
      <c r="R577" s="177"/>
      <c r="S577" s="177"/>
      <c r="T577" s="177"/>
      <c r="U577" s="177"/>
      <c r="V577" s="177"/>
      <c r="W577" s="177"/>
      <c r="X577" s="177"/>
      <c r="Y577" s="177"/>
      <c r="Z577" s="177"/>
      <c r="AA577" s="177"/>
      <c r="AB577" s="177"/>
      <c r="AC577" s="177"/>
      <c r="AD577" s="177"/>
      <c r="AE577" s="177"/>
      <c r="AF577" s="177"/>
      <c r="AG577" s="177"/>
      <c r="AH577" s="177"/>
      <c r="AI577" s="177"/>
      <c r="AJ577" s="177"/>
      <c r="AK577" s="177"/>
    </row>
    <row r="578" spans="2:37" ht="22.5" customHeight="1" x14ac:dyDescent="0.25">
      <c r="B578" s="177"/>
      <c r="D578" s="177"/>
      <c r="E578" s="177"/>
      <c r="F578" s="177"/>
      <c r="G578" s="177"/>
      <c r="H578" s="208"/>
      <c r="I578" s="208"/>
      <c r="J578" s="208"/>
      <c r="K578" s="208"/>
      <c r="L578" s="208"/>
      <c r="M578" s="208"/>
      <c r="N578" s="208"/>
      <c r="O578" s="27"/>
      <c r="P578" s="177"/>
      <c r="Q578" s="177"/>
      <c r="R578" s="177"/>
      <c r="S578" s="177"/>
      <c r="T578" s="177"/>
      <c r="U578" s="177"/>
      <c r="V578" s="177"/>
      <c r="W578" s="177"/>
      <c r="X578" s="177"/>
      <c r="Y578" s="177"/>
      <c r="Z578" s="177"/>
      <c r="AA578" s="177"/>
      <c r="AB578" s="177"/>
      <c r="AC578" s="177"/>
      <c r="AD578" s="177"/>
      <c r="AE578" s="177"/>
      <c r="AF578" s="177"/>
      <c r="AG578" s="177"/>
      <c r="AH578" s="177"/>
      <c r="AI578" s="177"/>
      <c r="AJ578" s="177"/>
      <c r="AK578" s="177"/>
    </row>
    <row r="579" spans="2:37" ht="22.5" customHeight="1" x14ac:dyDescent="0.25">
      <c r="B579" s="177"/>
      <c r="D579" s="177"/>
      <c r="E579" s="177"/>
      <c r="F579" s="177"/>
      <c r="G579" s="177"/>
      <c r="H579" s="208"/>
      <c r="I579" s="208"/>
      <c r="J579" s="208"/>
      <c r="K579" s="208"/>
      <c r="L579" s="208"/>
      <c r="M579" s="208"/>
      <c r="N579" s="208"/>
      <c r="O579" s="27"/>
      <c r="P579" s="177"/>
      <c r="Q579" s="177"/>
      <c r="R579" s="177"/>
      <c r="S579" s="177"/>
      <c r="T579" s="177"/>
      <c r="U579" s="177"/>
      <c r="V579" s="177"/>
      <c r="W579" s="177"/>
      <c r="X579" s="177"/>
      <c r="Y579" s="177"/>
      <c r="Z579" s="177"/>
      <c r="AA579" s="177"/>
      <c r="AB579" s="177"/>
      <c r="AC579" s="177"/>
      <c r="AD579" s="177"/>
      <c r="AE579" s="177"/>
      <c r="AF579" s="177"/>
      <c r="AG579" s="177"/>
      <c r="AH579" s="177"/>
      <c r="AI579" s="177"/>
      <c r="AJ579" s="177"/>
      <c r="AK579" s="177"/>
    </row>
    <row r="580" spans="2:37" ht="22.5" customHeight="1" x14ac:dyDescent="0.25">
      <c r="B580" s="177"/>
      <c r="D580" s="177"/>
      <c r="E580" s="177"/>
      <c r="F580" s="177"/>
      <c r="G580" s="177"/>
      <c r="H580" s="208"/>
      <c r="I580" s="208"/>
      <c r="J580" s="208"/>
      <c r="K580" s="208"/>
      <c r="L580" s="208"/>
      <c r="M580" s="208"/>
      <c r="N580" s="208"/>
      <c r="O580" s="27"/>
      <c r="P580" s="177"/>
      <c r="Q580" s="177"/>
      <c r="R580" s="177"/>
      <c r="S580" s="177"/>
      <c r="T580" s="177"/>
      <c r="U580" s="177"/>
      <c r="V580" s="177"/>
      <c r="W580" s="177"/>
      <c r="X580" s="177"/>
      <c r="Y580" s="177"/>
      <c r="Z580" s="177"/>
      <c r="AA580" s="177"/>
      <c r="AB580" s="177"/>
      <c r="AC580" s="177"/>
      <c r="AD580" s="177"/>
      <c r="AE580" s="177"/>
      <c r="AF580" s="177"/>
      <c r="AG580" s="177"/>
      <c r="AH580" s="177"/>
      <c r="AI580" s="177"/>
      <c r="AJ580" s="177"/>
      <c r="AK580" s="177"/>
    </row>
    <row r="581" spans="2:37" ht="22.5" customHeight="1" x14ac:dyDescent="0.25">
      <c r="B581" s="177"/>
      <c r="D581" s="177"/>
      <c r="E581" s="177"/>
      <c r="F581" s="177"/>
      <c r="I581" s="208"/>
      <c r="J581" s="208"/>
      <c r="K581" s="208"/>
      <c r="L581" s="208"/>
      <c r="M581" s="208"/>
      <c r="N581" s="208"/>
      <c r="O581" s="27"/>
      <c r="P581" s="177"/>
      <c r="Q581" s="177"/>
      <c r="R581" s="177"/>
      <c r="S581" s="177"/>
      <c r="T581" s="177"/>
      <c r="U581" s="177"/>
      <c r="V581" s="177"/>
      <c r="W581" s="177"/>
      <c r="X581" s="177"/>
      <c r="Y581" s="177"/>
      <c r="Z581" s="177"/>
      <c r="AA581" s="177"/>
      <c r="AB581" s="177"/>
      <c r="AC581" s="177"/>
      <c r="AD581" s="177"/>
      <c r="AE581" s="177"/>
      <c r="AF581" s="177"/>
      <c r="AG581" s="177"/>
      <c r="AH581" s="177"/>
      <c r="AI581" s="177"/>
      <c r="AJ581" s="177"/>
      <c r="AK581" s="177"/>
    </row>
    <row r="582" spans="2:37" ht="22.5" customHeight="1" x14ac:dyDescent="0.25">
      <c r="B582" s="177"/>
      <c r="D582" s="177"/>
      <c r="E582" s="177"/>
      <c r="F582" s="177"/>
      <c r="K582" s="208"/>
      <c r="M582" s="208"/>
      <c r="N582" s="208"/>
      <c r="O582" s="27"/>
      <c r="P582" s="177"/>
      <c r="Q582" s="177"/>
      <c r="R582" s="177"/>
      <c r="S582" s="177"/>
      <c r="T582" s="177"/>
      <c r="U582" s="177"/>
      <c r="V582" s="177"/>
      <c r="W582" s="177"/>
      <c r="X582" s="177"/>
      <c r="Y582" s="177"/>
      <c r="Z582" s="177"/>
      <c r="AA582" s="177"/>
      <c r="AB582" s="177"/>
      <c r="AC582" s="177"/>
      <c r="AD582" s="177"/>
      <c r="AE582" s="177"/>
      <c r="AF582" s="177"/>
      <c r="AG582" s="177"/>
      <c r="AH582" s="177"/>
      <c r="AI582" s="177"/>
      <c r="AJ582" s="177"/>
      <c r="AK582" s="177"/>
    </row>
    <row r="583" spans="2:37" ht="22.5" customHeight="1" x14ac:dyDescent="0.25">
      <c r="B583" s="177"/>
      <c r="D583" s="177"/>
      <c r="E583" s="177"/>
      <c r="F583" s="177"/>
    </row>
    <row r="584" spans="2:37" ht="22.5" customHeight="1" x14ac:dyDescent="0.25">
      <c r="B584" s="177"/>
      <c r="D584" s="177"/>
      <c r="E584" s="177"/>
      <c r="F584" s="177"/>
    </row>
    <row r="585" spans="2:37" ht="22.5" customHeight="1" x14ac:dyDescent="0.25">
      <c r="B585" s="177"/>
      <c r="D585" s="177"/>
      <c r="E585" s="177"/>
      <c r="F585" s="177"/>
    </row>
    <row r="586" spans="2:37" ht="22.5" customHeight="1" x14ac:dyDescent="0.25">
      <c r="B586" s="177"/>
      <c r="D586" s="177"/>
      <c r="E586" s="177"/>
      <c r="F586" s="177"/>
    </row>
    <row r="587" spans="2:37" ht="22.5" customHeight="1" x14ac:dyDescent="0.25">
      <c r="B587" s="177"/>
      <c r="D587" s="177"/>
      <c r="E587" s="177"/>
      <c r="F587" s="177"/>
    </row>
    <row r="588" spans="2:37" ht="22.5" customHeight="1" x14ac:dyDescent="0.25">
      <c r="B588" s="177"/>
    </row>
    <row r="589" spans="2:37" ht="22.5" customHeight="1" x14ac:dyDescent="0.25">
      <c r="B589" s="177"/>
    </row>
  </sheetData>
  <mergeCells count="36">
    <mergeCell ref="B7:F7"/>
    <mergeCell ref="B8:F8"/>
    <mergeCell ref="A3:F3"/>
    <mergeCell ref="A33:C33"/>
    <mergeCell ref="A1:F1"/>
    <mergeCell ref="A2:F2"/>
    <mergeCell ref="B4:F4"/>
    <mergeCell ref="B5:F5"/>
    <mergeCell ref="B6:F6"/>
    <mergeCell ref="B11:G11"/>
    <mergeCell ref="A10:G10"/>
    <mergeCell ref="B20:C20"/>
    <mergeCell ref="B12:B13"/>
    <mergeCell ref="A12:A13"/>
    <mergeCell ref="C12:C13"/>
    <mergeCell ref="D12:G12"/>
    <mergeCell ref="B19:G19"/>
    <mergeCell ref="B21:C21"/>
    <mergeCell ref="B22:C22"/>
    <mergeCell ref="B23:C23"/>
    <mergeCell ref="B24:C24"/>
    <mergeCell ref="A58:C58"/>
    <mergeCell ref="B51:G51"/>
    <mergeCell ref="A25:C25"/>
    <mergeCell ref="B29:C29"/>
    <mergeCell ref="B28:C28"/>
    <mergeCell ref="C44:C45"/>
    <mergeCell ref="D44:G44"/>
    <mergeCell ref="B44:B45"/>
    <mergeCell ref="A44:A45"/>
    <mergeCell ref="B43:G43"/>
    <mergeCell ref="B35:G35"/>
    <mergeCell ref="B31:C31"/>
    <mergeCell ref="B32:C32"/>
    <mergeCell ref="B30:C30"/>
    <mergeCell ref="B27:G27"/>
  </mergeCells>
  <dataValidations count="4">
    <dataValidation type="list" allowBlank="1" showInputMessage="1" showErrorMessage="1" sqref="C16:G18 F50:I50 F42:G42 H35:I35 H42:I43" xr:uid="{98661725-016D-4162-A787-DC118F688E11}">
      <formula1>"Ano, Ne"</formula1>
    </dataValidation>
    <dataValidation type="list" allowBlank="1" showInputMessage="1" showErrorMessage="1" sqref="B14:B17" xr:uid="{41AFF645-5641-471D-8EC8-3BE58CA7914C}">
      <formula1>"jen Cestovní mapa ČR, jen Cestovní mapa ERA, Cestovní mapa ČR a ERA"</formula1>
    </dataValidation>
    <dataValidation type="list" allowBlank="1" showInputMessage="1" showErrorMessage="1" errorTitle="chyba" error="vyber ze seznamu" promptTitle="druh" sqref="B53:B57" xr:uid="{CFAD5FB7-834D-46FF-9B43-0A89595AA177}">
      <formula1>"výzkumná činnost, výuka, transfer znalostí, jiná činnost"</formula1>
    </dataValidation>
    <dataValidation type="list" allowBlank="1" showInputMessage="1" showErrorMessage="1" sqref="C53:C57" xr:uid="{B5F9D164-9D85-47BC-97EC-E245F8E0D5C6}">
      <formula1>"neveřejné finance, veřejné zahraniční zdroje, zajištěné interní institucionální zdroje, jiné tuzemské veřejné zdroje"</formula1>
    </dataValidation>
  </dataValidations>
  <printOptions horizontalCentered="1"/>
  <pageMargins left="0.39370078740157483" right="0.39370078740157483" top="1.3779527559055118" bottom="0.39370078740157483" header="0.31496062992125984" footer="0.11811023622047245"/>
  <pageSetup paperSize="9" scale="47" fitToHeight="0" orientation="portrait" r:id="rId1"/>
  <headerFooter>
    <oddHeader>&amp;L&amp;"-,Tučná kurzíva"&amp;14Program EXCELES
VES1/2021&amp;"-,Obyčejné"&amp;11
&amp;12&amp;F
&amp;A
&amp;R&amp;"-,Tučná kurzíva"&amp;20LX22NPO51 .. ..&amp;"-,Obyčejné"&amp;12
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C08E1-7B22-4BFD-BBF5-2B47059E4406}">
  <sheetPr>
    <pageSetUpPr fitToPage="1"/>
  </sheetPr>
  <dimension ref="A1:AK540"/>
  <sheetViews>
    <sheetView zoomScale="86" zoomScaleNormal="86" workbookViewId="0">
      <selection activeCell="F52" sqref="F52:F53"/>
    </sheetView>
  </sheetViews>
  <sheetFormatPr defaultColWidth="8.7109375" defaultRowHeight="15" x14ac:dyDescent="0.25"/>
  <cols>
    <col min="1" max="1" width="31.7109375" style="1" customWidth="1"/>
    <col min="2" max="2" width="20" style="1" customWidth="1"/>
    <col min="3" max="3" width="20" style="2" customWidth="1"/>
    <col min="4" max="6" width="20" style="1" customWidth="1"/>
    <col min="7" max="7" width="27.42578125" style="1" customWidth="1"/>
    <col min="8" max="8" width="12.28515625" style="1" customWidth="1"/>
    <col min="9" max="9" width="34" style="1" customWidth="1"/>
    <col min="10" max="10" width="11.7109375" style="1" customWidth="1"/>
    <col min="11" max="11" width="29" style="1" customWidth="1"/>
    <col min="12" max="12" width="12.28515625" style="1" customWidth="1"/>
    <col min="13" max="13" width="27.85546875" style="1" customWidth="1"/>
    <col min="14" max="14" width="11" style="1" customWidth="1"/>
    <col min="15" max="17" width="11.140625" style="263" customWidth="1"/>
    <col min="18" max="18" width="8.7109375" style="1"/>
    <col min="19" max="19" width="3.42578125" style="1" customWidth="1"/>
    <col min="20" max="16384" width="8.7109375" style="1"/>
  </cols>
  <sheetData>
    <row r="1" spans="1:20" s="7" customFormat="1" ht="95.25" customHeight="1" x14ac:dyDescent="0.25">
      <c r="A1" s="522" t="str">
        <f>'f2b) Výsledky'!A1</f>
        <v>Instrukce: Takto okrově podbarvená pole jsou určena k povinnému vyplnění uchazečem. Lze přidávat řádky dle potřeby. Po vyplnění vždy prosím upravte výšky řádků a v každém listu vyberte oblast tisku tak, aby žádný text nechyběl. Až poté převeďte jednotlivé listy do formátu "pdf". Zkontrolujte úplnost viditelného textu v "pdf" formátu. Soubory jednotlivých listů ve formátu "pdf" označujte názvem souboru původního formuláře s přidáním "pořadového" písmene (a, ...) za písmeno "f" v názvu, a to podle listu (vzor:  LX_f2a_..., LX_f2b_... ). Předmětem hodnocení u návrhu projektu je ambice, reálnost atp. dle ZD. Poslední list "Seznamy" do "pdf" formátu nepřevádějte a v případě listinné podoby ani netiskněte.</v>
      </c>
      <c r="B1" s="543"/>
      <c r="C1" s="543"/>
      <c r="D1" s="543"/>
      <c r="E1" s="543"/>
      <c r="F1" s="544"/>
      <c r="G1" s="9"/>
      <c r="H1" s="9"/>
      <c r="I1" s="9"/>
      <c r="J1" s="9"/>
      <c r="K1" s="9"/>
      <c r="L1" s="9"/>
      <c r="M1" s="9"/>
      <c r="N1" s="9"/>
      <c r="O1" s="262"/>
      <c r="P1" s="262"/>
      <c r="Q1" s="262"/>
      <c r="R1" s="9"/>
      <c r="S1" s="9"/>
    </row>
    <row r="2" spans="1:20" ht="34.5" customHeight="1" x14ac:dyDescent="0.25">
      <c r="A2" s="555" t="str">
        <f>'f2b) Výsledky'!A2</f>
        <v xml:space="preserve">Do bílých ani jinak než okrově podbarvených polí nepište. Některá bíle podbarvená pole slouží k výpočtům nebo automatickému doplnění hodnot na základě dat uvedených v okrově podbarvených polích. </v>
      </c>
      <c r="B2" s="556">
        <f>'f2b) Výsledky'!B2</f>
        <v>0</v>
      </c>
      <c r="C2" s="556">
        <f>'f2b) Výsledky'!C2</f>
        <v>0</v>
      </c>
      <c r="D2" s="556">
        <f>'f2b) Výsledky'!D2</f>
        <v>0</v>
      </c>
      <c r="E2" s="556">
        <f>'f2b) Výsledky'!E2</f>
        <v>0</v>
      </c>
      <c r="F2" s="557">
        <f>'f2b) Výsledky'!F2</f>
        <v>0</v>
      </c>
      <c r="G2" s="128"/>
      <c r="H2" s="128"/>
      <c r="I2" s="128"/>
      <c r="J2" s="128"/>
      <c r="K2" s="128"/>
      <c r="L2" s="128"/>
      <c r="M2" s="128"/>
      <c r="N2" s="128"/>
      <c r="R2" s="128"/>
      <c r="S2" s="128"/>
      <c r="T2" s="128"/>
    </row>
    <row r="3" spans="1:20" ht="47.25" customHeight="1" x14ac:dyDescent="0.25">
      <c r="A3" s="558" t="str">
        <f>'f2b) Výsledky'!A3</f>
        <v xml:space="preserve">Pojmem „výzkumník“ se zde rozumí akademičtí pracovníci, výzkumní pracovníci nebo jiní pracovníci s vysokoškolským vzděláním, jejichž pracovní náplň a zařazení je ve výzkumu, vývoji a inovacích. Pro zjednodušení formuláře je v případech označení fyzických osob používán mužský rod, zpracovatel má ale vždy na mysli ženy i muže. </v>
      </c>
      <c r="B3" s="559">
        <f>'f2b) Výsledky'!B3</f>
        <v>0</v>
      </c>
      <c r="C3" s="559">
        <f>'f2b) Výsledky'!C3</f>
        <v>0</v>
      </c>
      <c r="D3" s="559">
        <f>'f2b) Výsledky'!D3</f>
        <v>0</v>
      </c>
      <c r="E3" s="559">
        <f>'f2b) Výsledky'!E3</f>
        <v>0</v>
      </c>
      <c r="F3" s="560">
        <f>'f2b) Výsledky'!F3</f>
        <v>0</v>
      </c>
      <c r="G3" s="128"/>
      <c r="H3" s="128"/>
      <c r="I3" s="128"/>
      <c r="J3" s="128"/>
      <c r="K3" s="128"/>
    </row>
    <row r="4" spans="1:20" ht="53.25" customHeight="1" x14ac:dyDescent="0.25">
      <c r="A4" s="559" t="s">
        <v>334</v>
      </c>
      <c r="B4" s="559"/>
      <c r="C4" s="559"/>
      <c r="D4" s="559"/>
      <c r="E4" s="559"/>
      <c r="F4" s="559"/>
      <c r="G4" s="128"/>
      <c r="H4" s="128"/>
      <c r="I4" s="128"/>
      <c r="J4" s="128"/>
      <c r="K4" s="128"/>
    </row>
    <row r="5" spans="1:20" ht="53.25" customHeight="1" x14ac:dyDescent="0.25">
      <c r="A5" s="567" t="s">
        <v>336</v>
      </c>
      <c r="B5" s="567"/>
      <c r="C5" s="567"/>
      <c r="D5" s="567"/>
      <c r="E5" s="567"/>
      <c r="F5" s="567"/>
      <c r="G5" s="128"/>
      <c r="H5" s="128"/>
      <c r="I5" s="128"/>
      <c r="J5" s="128"/>
      <c r="K5" s="128"/>
    </row>
    <row r="6" spans="1:20" ht="32.1" customHeight="1" x14ac:dyDescent="0.25">
      <c r="A6" s="567" t="s">
        <v>341</v>
      </c>
      <c r="B6" s="567"/>
      <c r="C6" s="567"/>
      <c r="D6" s="567"/>
      <c r="E6" s="567"/>
      <c r="F6" s="567"/>
      <c r="G6" s="128"/>
      <c r="H6" s="128"/>
      <c r="I6" s="128"/>
      <c r="J6" s="128"/>
      <c r="K6" s="128"/>
    </row>
    <row r="7" spans="1:20" ht="31.5" customHeight="1" thickBot="1" x14ac:dyDescent="0.3">
      <c r="A7" s="561" t="str">
        <f>'f2b) Výsledky'!A4</f>
        <v>Formulář návrhu projektu f2</v>
      </c>
      <c r="B7" s="562"/>
      <c r="C7" s="562"/>
      <c r="D7" s="562"/>
      <c r="E7" s="562"/>
      <c r="F7" s="563"/>
    </row>
    <row r="8" spans="1:20" x14ac:dyDescent="0.25">
      <c r="A8" s="120" t="str">
        <f>'f2a) Cíle'!A14</f>
        <v>Název projektu:</v>
      </c>
      <c r="B8" s="564">
        <f>'f2a) Cíle'!B14</f>
        <v>0</v>
      </c>
      <c r="C8" s="565">
        <f>'f2a) Cíle'!C14</f>
        <v>0</v>
      </c>
      <c r="D8" s="565">
        <f>'f2a) Cíle'!D14</f>
        <v>0</v>
      </c>
      <c r="E8" s="565">
        <f>'f2a) Cíle'!E14</f>
        <v>0</v>
      </c>
      <c r="F8" s="566">
        <f>'f2a) Cíle'!F14</f>
        <v>0</v>
      </c>
    </row>
    <row r="9" spans="1:20" x14ac:dyDescent="0.25">
      <c r="A9" s="121" t="str">
        <f>'f2a) Cíle'!A15</f>
        <v>Celý název uchazeče:</v>
      </c>
      <c r="B9" s="549">
        <f>'f2a) Cíle'!B15</f>
        <v>0</v>
      </c>
      <c r="C9" s="550">
        <f>'f2a) Cíle'!C15</f>
        <v>0</v>
      </c>
      <c r="D9" s="550">
        <f>'f2a) Cíle'!D15</f>
        <v>0</v>
      </c>
      <c r="E9" s="550">
        <f>'f2a) Cíle'!E15</f>
        <v>0</v>
      </c>
      <c r="F9" s="551">
        <f>'f2a) Cíle'!F15</f>
        <v>0</v>
      </c>
    </row>
    <row r="10" spans="1:20" x14ac:dyDescent="0.25">
      <c r="A10" s="121" t="str">
        <f>'f2a) Cíle'!A16</f>
        <v>Zkratka názvu uchazeče:</v>
      </c>
      <c r="B10" s="549">
        <f>'f2a) Cíle'!B16</f>
        <v>0</v>
      </c>
      <c r="C10" s="550">
        <f>'f2a) Cíle'!C16</f>
        <v>0</v>
      </c>
      <c r="D10" s="550">
        <f>'f2a) Cíle'!D16</f>
        <v>0</v>
      </c>
      <c r="E10" s="550">
        <f>'f2a) Cíle'!E16</f>
        <v>0</v>
      </c>
      <c r="F10" s="551">
        <f>'f2a) Cíle'!F16</f>
        <v>0</v>
      </c>
    </row>
    <row r="11" spans="1:20" x14ac:dyDescent="0.25">
      <c r="A11" s="121" t="str">
        <f>'f2a) Cíle'!A17</f>
        <v>Příjmení řešitele:</v>
      </c>
      <c r="B11" s="549">
        <f>'f2a) Cíle'!B17</f>
        <v>0</v>
      </c>
      <c r="C11" s="550">
        <f>'f2a) Cíle'!C17</f>
        <v>0</v>
      </c>
      <c r="D11" s="550">
        <f>'f2a) Cíle'!D17</f>
        <v>0</v>
      </c>
      <c r="E11" s="550">
        <f>'f2a) Cíle'!E17</f>
        <v>0</v>
      </c>
      <c r="F11" s="551">
        <f>'f2a) Cíle'!F17</f>
        <v>0</v>
      </c>
    </row>
    <row r="12" spans="1:20" ht="15.75" thickBot="1" x14ac:dyDescent="0.3">
      <c r="A12" s="122" t="str">
        <f>'f2a) Cíle'!A18</f>
        <v>Příjmení koordinátora:</v>
      </c>
      <c r="B12" s="552">
        <f>'f2a) Cíle'!B18</f>
        <v>0</v>
      </c>
      <c r="C12" s="553">
        <f>'f2a) Cíle'!C18</f>
        <v>0</v>
      </c>
      <c r="D12" s="553">
        <f>'f2a) Cíle'!D18</f>
        <v>0</v>
      </c>
      <c r="E12" s="553">
        <f>'f2a) Cíle'!E18</f>
        <v>0</v>
      </c>
      <c r="F12" s="554">
        <f>'f2a) Cíle'!F18</f>
        <v>0</v>
      </c>
    </row>
    <row r="13" spans="1:20" x14ac:dyDescent="0.25">
      <c r="A13" s="323"/>
      <c r="B13" s="324"/>
      <c r="C13" s="324"/>
      <c r="D13" s="324"/>
      <c r="E13" s="324"/>
      <c r="F13" s="324"/>
    </row>
    <row r="14" spans="1:20" ht="15.75" thickBot="1" x14ac:dyDescent="0.3">
      <c r="A14" s="323"/>
      <c r="B14" s="324"/>
      <c r="C14" s="324"/>
      <c r="D14" s="324"/>
      <c r="E14" s="324"/>
      <c r="F14" s="324"/>
    </row>
    <row r="15" spans="1:20" ht="25.5" customHeight="1" thickBot="1" x14ac:dyDescent="0.3">
      <c r="A15" s="322" t="s">
        <v>302</v>
      </c>
      <c r="B15" s="325"/>
      <c r="C15" s="325"/>
      <c r="D15" s="325"/>
      <c r="E15" s="325"/>
      <c r="F15" s="325"/>
      <c r="G15" s="325"/>
      <c r="H15" s="325"/>
      <c r="I15" s="326"/>
      <c r="J15" s="327"/>
      <c r="K15" s="327"/>
      <c r="L15" s="327"/>
      <c r="M15" s="327"/>
      <c r="N15" s="327"/>
      <c r="O15" s="327"/>
      <c r="P15" s="327"/>
      <c r="Q15" s="327"/>
    </row>
    <row r="16" spans="1:20" ht="16.5" thickBot="1" x14ac:dyDescent="0.3">
      <c r="A16" s="84" t="s">
        <v>303</v>
      </c>
      <c r="B16" s="390" t="s">
        <v>304</v>
      </c>
      <c r="C16" s="390"/>
      <c r="D16" s="390"/>
      <c r="E16" s="390"/>
      <c r="F16" s="390"/>
      <c r="G16" s="390"/>
      <c r="H16" s="390"/>
      <c r="I16" s="410"/>
    </row>
    <row r="17" spans="1:9" ht="60" x14ac:dyDescent="0.25">
      <c r="A17" s="295" t="s">
        <v>319</v>
      </c>
      <c r="B17" s="296" t="s">
        <v>344</v>
      </c>
      <c r="C17" s="296" t="s">
        <v>345</v>
      </c>
      <c r="D17" s="296" t="s">
        <v>346</v>
      </c>
      <c r="E17" s="296" t="s">
        <v>347</v>
      </c>
      <c r="F17" s="296" t="s">
        <v>348</v>
      </c>
      <c r="G17" s="297" t="s">
        <v>350</v>
      </c>
      <c r="H17" s="259" t="s">
        <v>306</v>
      </c>
      <c r="I17" s="271" t="s">
        <v>307</v>
      </c>
    </row>
    <row r="18" spans="1:9" x14ac:dyDescent="0.25">
      <c r="A18" s="254"/>
      <c r="B18" s="289" t="s">
        <v>349</v>
      </c>
      <c r="C18" s="289" t="s">
        <v>349</v>
      </c>
      <c r="D18" s="289" t="s">
        <v>349</v>
      </c>
      <c r="E18" s="289" t="s">
        <v>349</v>
      </c>
      <c r="F18" s="290">
        <f>SUM(B18:E18)</f>
        <v>0</v>
      </c>
      <c r="G18" s="294"/>
      <c r="H18" s="270"/>
      <c r="I18" s="272"/>
    </row>
    <row r="19" spans="1:9" x14ac:dyDescent="0.25">
      <c r="A19" s="254"/>
      <c r="B19" s="289" t="s">
        <v>349</v>
      </c>
      <c r="C19" s="289" t="s">
        <v>349</v>
      </c>
      <c r="D19" s="289" t="s">
        <v>349</v>
      </c>
      <c r="E19" s="289" t="s">
        <v>349</v>
      </c>
      <c r="F19" s="290">
        <f t="shared" ref="F19:F48" si="0">SUM(B19:E19)</f>
        <v>0</v>
      </c>
      <c r="G19" s="270"/>
      <c r="H19" s="270"/>
      <c r="I19" s="272"/>
    </row>
    <row r="20" spans="1:9" x14ac:dyDescent="0.25">
      <c r="A20" s="254"/>
      <c r="B20" s="289" t="s">
        <v>349</v>
      </c>
      <c r="C20" s="289" t="s">
        <v>349</v>
      </c>
      <c r="D20" s="289" t="s">
        <v>349</v>
      </c>
      <c r="E20" s="289" t="s">
        <v>349</v>
      </c>
      <c r="F20" s="290">
        <f t="shared" si="0"/>
        <v>0</v>
      </c>
      <c r="G20" s="270"/>
      <c r="H20" s="270"/>
      <c r="I20" s="272"/>
    </row>
    <row r="21" spans="1:9" x14ac:dyDescent="0.25">
      <c r="A21" s="254"/>
      <c r="B21" s="289" t="s">
        <v>349</v>
      </c>
      <c r="C21" s="289" t="s">
        <v>349</v>
      </c>
      <c r="D21" s="289" t="s">
        <v>349</v>
      </c>
      <c r="E21" s="289" t="s">
        <v>349</v>
      </c>
      <c r="F21" s="290">
        <f t="shared" si="0"/>
        <v>0</v>
      </c>
      <c r="G21" s="270"/>
      <c r="H21" s="270"/>
      <c r="I21" s="272"/>
    </row>
    <row r="22" spans="1:9" x14ac:dyDescent="0.25">
      <c r="A22" s="254"/>
      <c r="B22" s="289" t="s">
        <v>349</v>
      </c>
      <c r="C22" s="289" t="s">
        <v>349</v>
      </c>
      <c r="D22" s="289" t="s">
        <v>349</v>
      </c>
      <c r="E22" s="289" t="s">
        <v>349</v>
      </c>
      <c r="F22" s="290">
        <f t="shared" si="0"/>
        <v>0</v>
      </c>
      <c r="G22" s="270"/>
      <c r="H22" s="270"/>
      <c r="I22" s="272"/>
    </row>
    <row r="23" spans="1:9" x14ac:dyDescent="0.25">
      <c r="A23" s="254"/>
      <c r="B23" s="289" t="s">
        <v>349</v>
      </c>
      <c r="C23" s="289" t="s">
        <v>349</v>
      </c>
      <c r="D23" s="289" t="s">
        <v>349</v>
      </c>
      <c r="E23" s="289" t="s">
        <v>349</v>
      </c>
      <c r="F23" s="290">
        <f t="shared" si="0"/>
        <v>0</v>
      </c>
      <c r="G23" s="270"/>
      <c r="H23" s="270"/>
      <c r="I23" s="272"/>
    </row>
    <row r="24" spans="1:9" x14ac:dyDescent="0.25">
      <c r="A24" s="254"/>
      <c r="B24" s="289" t="s">
        <v>349</v>
      </c>
      <c r="C24" s="289" t="s">
        <v>349</v>
      </c>
      <c r="D24" s="289" t="s">
        <v>349</v>
      </c>
      <c r="E24" s="289" t="s">
        <v>349</v>
      </c>
      <c r="F24" s="290">
        <f t="shared" si="0"/>
        <v>0</v>
      </c>
      <c r="G24" s="270"/>
      <c r="H24" s="270"/>
      <c r="I24" s="272"/>
    </row>
    <row r="25" spans="1:9" x14ac:dyDescent="0.25">
      <c r="A25" s="254"/>
      <c r="B25" s="289" t="s">
        <v>349</v>
      </c>
      <c r="C25" s="289" t="s">
        <v>349</v>
      </c>
      <c r="D25" s="289" t="s">
        <v>349</v>
      </c>
      <c r="E25" s="289" t="s">
        <v>349</v>
      </c>
      <c r="F25" s="290">
        <f t="shared" si="0"/>
        <v>0</v>
      </c>
      <c r="G25" s="270"/>
      <c r="H25" s="270"/>
      <c r="I25" s="272"/>
    </row>
    <row r="26" spans="1:9" x14ac:dyDescent="0.25">
      <c r="A26" s="254"/>
      <c r="B26" s="289" t="s">
        <v>349</v>
      </c>
      <c r="C26" s="289" t="s">
        <v>349</v>
      </c>
      <c r="D26" s="289" t="s">
        <v>349</v>
      </c>
      <c r="E26" s="289" t="s">
        <v>349</v>
      </c>
      <c r="F26" s="290">
        <f t="shared" si="0"/>
        <v>0</v>
      </c>
      <c r="G26" s="270"/>
      <c r="H26" s="270"/>
      <c r="I26" s="272"/>
    </row>
    <row r="27" spans="1:9" x14ac:dyDescent="0.25">
      <c r="A27" s="254"/>
      <c r="B27" s="289" t="s">
        <v>349</v>
      </c>
      <c r="C27" s="289" t="s">
        <v>349</v>
      </c>
      <c r="D27" s="289" t="s">
        <v>349</v>
      </c>
      <c r="E27" s="289" t="s">
        <v>349</v>
      </c>
      <c r="F27" s="290">
        <f t="shared" si="0"/>
        <v>0</v>
      </c>
      <c r="G27" s="270"/>
      <c r="H27" s="270"/>
      <c r="I27" s="272"/>
    </row>
    <row r="28" spans="1:9" x14ac:dyDescent="0.25">
      <c r="A28" s="254"/>
      <c r="B28" s="289" t="s">
        <v>349</v>
      </c>
      <c r="C28" s="289" t="s">
        <v>349</v>
      </c>
      <c r="D28" s="289" t="s">
        <v>349</v>
      </c>
      <c r="E28" s="289" t="s">
        <v>349</v>
      </c>
      <c r="F28" s="290">
        <f t="shared" si="0"/>
        <v>0</v>
      </c>
      <c r="G28" s="270"/>
      <c r="H28" s="270"/>
      <c r="I28" s="272"/>
    </row>
    <row r="29" spans="1:9" x14ac:dyDescent="0.25">
      <c r="A29" s="254"/>
      <c r="B29" s="289" t="s">
        <v>349</v>
      </c>
      <c r="C29" s="289" t="s">
        <v>349</v>
      </c>
      <c r="D29" s="289" t="s">
        <v>349</v>
      </c>
      <c r="E29" s="289" t="s">
        <v>349</v>
      </c>
      <c r="F29" s="290">
        <f t="shared" si="0"/>
        <v>0</v>
      </c>
      <c r="G29" s="270"/>
      <c r="H29" s="270"/>
      <c r="I29" s="272"/>
    </row>
    <row r="30" spans="1:9" x14ac:dyDescent="0.25">
      <c r="A30" s="254"/>
      <c r="B30" s="289" t="s">
        <v>349</v>
      </c>
      <c r="C30" s="289" t="s">
        <v>349</v>
      </c>
      <c r="D30" s="289" t="s">
        <v>349</v>
      </c>
      <c r="E30" s="289" t="s">
        <v>349</v>
      </c>
      <c r="F30" s="290">
        <f t="shared" si="0"/>
        <v>0</v>
      </c>
      <c r="G30" s="270"/>
      <c r="H30" s="270"/>
      <c r="I30" s="272"/>
    </row>
    <row r="31" spans="1:9" x14ac:dyDescent="0.25">
      <c r="A31" s="254"/>
      <c r="B31" s="289" t="s">
        <v>349</v>
      </c>
      <c r="C31" s="289" t="s">
        <v>349</v>
      </c>
      <c r="D31" s="289" t="s">
        <v>349</v>
      </c>
      <c r="E31" s="289" t="s">
        <v>349</v>
      </c>
      <c r="F31" s="290">
        <f t="shared" si="0"/>
        <v>0</v>
      </c>
      <c r="G31" s="270"/>
      <c r="H31" s="270"/>
      <c r="I31" s="272"/>
    </row>
    <row r="32" spans="1:9" x14ac:dyDescent="0.25">
      <c r="A32" s="254"/>
      <c r="B32" s="289" t="s">
        <v>349</v>
      </c>
      <c r="C32" s="289" t="s">
        <v>349</v>
      </c>
      <c r="D32" s="289" t="s">
        <v>349</v>
      </c>
      <c r="E32" s="289" t="s">
        <v>349</v>
      </c>
      <c r="F32" s="290">
        <f t="shared" si="0"/>
        <v>0</v>
      </c>
      <c r="G32" s="270"/>
      <c r="H32" s="270"/>
      <c r="I32" s="272"/>
    </row>
    <row r="33" spans="1:9" x14ac:dyDescent="0.25">
      <c r="A33" s="254"/>
      <c r="B33" s="289" t="s">
        <v>349</v>
      </c>
      <c r="C33" s="289" t="s">
        <v>349</v>
      </c>
      <c r="D33" s="289" t="s">
        <v>349</v>
      </c>
      <c r="E33" s="289" t="s">
        <v>349</v>
      </c>
      <c r="F33" s="290">
        <f t="shared" si="0"/>
        <v>0</v>
      </c>
      <c r="G33" s="270"/>
      <c r="H33" s="270"/>
      <c r="I33" s="272"/>
    </row>
    <row r="34" spans="1:9" x14ac:dyDescent="0.25">
      <c r="A34" s="254"/>
      <c r="B34" s="289" t="s">
        <v>349</v>
      </c>
      <c r="C34" s="289" t="s">
        <v>349</v>
      </c>
      <c r="D34" s="289" t="s">
        <v>349</v>
      </c>
      <c r="E34" s="289" t="s">
        <v>349</v>
      </c>
      <c r="F34" s="290">
        <f t="shared" si="0"/>
        <v>0</v>
      </c>
      <c r="G34" s="270"/>
      <c r="H34" s="270"/>
      <c r="I34" s="272"/>
    </row>
    <row r="35" spans="1:9" x14ac:dyDescent="0.25">
      <c r="A35" s="254"/>
      <c r="B35" s="289" t="s">
        <v>349</v>
      </c>
      <c r="C35" s="289" t="s">
        <v>349</v>
      </c>
      <c r="D35" s="289" t="s">
        <v>349</v>
      </c>
      <c r="E35" s="289" t="s">
        <v>349</v>
      </c>
      <c r="F35" s="290">
        <f t="shared" si="0"/>
        <v>0</v>
      </c>
      <c r="G35" s="270"/>
      <c r="H35" s="270"/>
      <c r="I35" s="272"/>
    </row>
    <row r="36" spans="1:9" x14ac:dyDescent="0.25">
      <c r="A36" s="254"/>
      <c r="B36" s="289" t="s">
        <v>349</v>
      </c>
      <c r="C36" s="289" t="s">
        <v>349</v>
      </c>
      <c r="D36" s="289" t="s">
        <v>349</v>
      </c>
      <c r="E36" s="289" t="s">
        <v>349</v>
      </c>
      <c r="F36" s="290">
        <f t="shared" si="0"/>
        <v>0</v>
      </c>
      <c r="G36" s="270"/>
      <c r="H36" s="270"/>
      <c r="I36" s="272"/>
    </row>
    <row r="37" spans="1:9" x14ac:dyDescent="0.25">
      <c r="A37" s="254"/>
      <c r="B37" s="289" t="s">
        <v>349</v>
      </c>
      <c r="C37" s="289" t="s">
        <v>349</v>
      </c>
      <c r="D37" s="289" t="s">
        <v>349</v>
      </c>
      <c r="E37" s="289" t="s">
        <v>349</v>
      </c>
      <c r="F37" s="290">
        <f t="shared" si="0"/>
        <v>0</v>
      </c>
      <c r="G37" s="270"/>
      <c r="H37" s="270"/>
      <c r="I37" s="272"/>
    </row>
    <row r="38" spans="1:9" x14ac:dyDescent="0.25">
      <c r="A38" s="254"/>
      <c r="B38" s="289" t="s">
        <v>349</v>
      </c>
      <c r="C38" s="289" t="s">
        <v>349</v>
      </c>
      <c r="D38" s="289" t="s">
        <v>349</v>
      </c>
      <c r="E38" s="289" t="s">
        <v>349</v>
      </c>
      <c r="F38" s="290">
        <f t="shared" si="0"/>
        <v>0</v>
      </c>
      <c r="G38" s="270"/>
      <c r="H38" s="270"/>
      <c r="I38" s="272"/>
    </row>
    <row r="39" spans="1:9" x14ac:dyDescent="0.25">
      <c r="A39" s="254"/>
      <c r="B39" s="289" t="s">
        <v>349</v>
      </c>
      <c r="C39" s="289" t="s">
        <v>349</v>
      </c>
      <c r="D39" s="289" t="s">
        <v>349</v>
      </c>
      <c r="E39" s="289" t="s">
        <v>349</v>
      </c>
      <c r="F39" s="290">
        <f t="shared" si="0"/>
        <v>0</v>
      </c>
      <c r="G39" s="270"/>
      <c r="H39" s="270"/>
      <c r="I39" s="272"/>
    </row>
    <row r="40" spans="1:9" x14ac:dyDescent="0.25">
      <c r="A40" s="254"/>
      <c r="B40" s="289" t="s">
        <v>349</v>
      </c>
      <c r="C40" s="289" t="s">
        <v>349</v>
      </c>
      <c r="D40" s="289" t="s">
        <v>349</v>
      </c>
      <c r="E40" s="289" t="s">
        <v>349</v>
      </c>
      <c r="F40" s="290">
        <f t="shared" si="0"/>
        <v>0</v>
      </c>
      <c r="G40" s="270"/>
      <c r="H40" s="270"/>
      <c r="I40" s="272"/>
    </row>
    <row r="41" spans="1:9" x14ac:dyDescent="0.25">
      <c r="A41" s="254"/>
      <c r="B41" s="289" t="s">
        <v>349</v>
      </c>
      <c r="C41" s="289" t="s">
        <v>349</v>
      </c>
      <c r="D41" s="289" t="s">
        <v>349</v>
      </c>
      <c r="E41" s="289" t="s">
        <v>349</v>
      </c>
      <c r="F41" s="290">
        <f t="shared" si="0"/>
        <v>0</v>
      </c>
      <c r="G41" s="270"/>
      <c r="H41" s="270"/>
      <c r="I41" s="272"/>
    </row>
    <row r="42" spans="1:9" x14ac:dyDescent="0.25">
      <c r="A42" s="254"/>
      <c r="B42" s="289" t="s">
        <v>349</v>
      </c>
      <c r="C42" s="289" t="s">
        <v>349</v>
      </c>
      <c r="D42" s="289" t="s">
        <v>349</v>
      </c>
      <c r="E42" s="289" t="s">
        <v>349</v>
      </c>
      <c r="F42" s="290">
        <f t="shared" si="0"/>
        <v>0</v>
      </c>
      <c r="G42" s="270"/>
      <c r="H42" s="270"/>
      <c r="I42" s="272"/>
    </row>
    <row r="43" spans="1:9" x14ac:dyDescent="0.25">
      <c r="A43" s="254"/>
      <c r="B43" s="289" t="s">
        <v>349</v>
      </c>
      <c r="C43" s="289" t="s">
        <v>349</v>
      </c>
      <c r="D43" s="289" t="s">
        <v>349</v>
      </c>
      <c r="E43" s="289" t="s">
        <v>349</v>
      </c>
      <c r="F43" s="290">
        <f t="shared" si="0"/>
        <v>0</v>
      </c>
      <c r="G43" s="270"/>
      <c r="H43" s="270"/>
      <c r="I43" s="272"/>
    </row>
    <row r="44" spans="1:9" x14ac:dyDescent="0.25">
      <c r="A44" s="254"/>
      <c r="B44" s="289" t="s">
        <v>349</v>
      </c>
      <c r="C44" s="289" t="s">
        <v>349</v>
      </c>
      <c r="D44" s="289" t="s">
        <v>349</v>
      </c>
      <c r="E44" s="289" t="s">
        <v>349</v>
      </c>
      <c r="F44" s="290">
        <f t="shared" si="0"/>
        <v>0</v>
      </c>
      <c r="G44" s="270"/>
      <c r="H44" s="270"/>
      <c r="I44" s="272"/>
    </row>
    <row r="45" spans="1:9" x14ac:dyDescent="0.25">
      <c r="A45" s="254"/>
      <c r="B45" s="289" t="s">
        <v>349</v>
      </c>
      <c r="C45" s="289" t="s">
        <v>349</v>
      </c>
      <c r="D45" s="289" t="s">
        <v>349</v>
      </c>
      <c r="E45" s="289" t="s">
        <v>349</v>
      </c>
      <c r="F45" s="290">
        <f t="shared" si="0"/>
        <v>0</v>
      </c>
      <c r="G45" s="270"/>
      <c r="H45" s="270"/>
      <c r="I45" s="272"/>
    </row>
    <row r="46" spans="1:9" x14ac:dyDescent="0.25">
      <c r="A46" s="254"/>
      <c r="B46" s="289" t="s">
        <v>349</v>
      </c>
      <c r="C46" s="289" t="s">
        <v>349</v>
      </c>
      <c r="D46" s="289" t="s">
        <v>349</v>
      </c>
      <c r="E46" s="289" t="s">
        <v>349</v>
      </c>
      <c r="F46" s="290">
        <f t="shared" si="0"/>
        <v>0</v>
      </c>
      <c r="G46" s="270"/>
      <c r="H46" s="270"/>
      <c r="I46" s="272"/>
    </row>
    <row r="47" spans="1:9" x14ac:dyDescent="0.25">
      <c r="A47" s="254"/>
      <c r="B47" s="289" t="s">
        <v>349</v>
      </c>
      <c r="C47" s="289" t="s">
        <v>349</v>
      </c>
      <c r="D47" s="289" t="s">
        <v>349</v>
      </c>
      <c r="E47" s="289" t="s">
        <v>349</v>
      </c>
      <c r="F47" s="290">
        <f t="shared" si="0"/>
        <v>0</v>
      </c>
      <c r="G47" s="270"/>
      <c r="H47" s="270"/>
      <c r="I47" s="272"/>
    </row>
    <row r="48" spans="1:9" ht="15.75" thickBot="1" x14ac:dyDescent="0.3">
      <c r="A48" s="254"/>
      <c r="B48" s="292" t="s">
        <v>349</v>
      </c>
      <c r="C48" s="292" t="s">
        <v>349</v>
      </c>
      <c r="D48" s="292" t="s">
        <v>349</v>
      </c>
      <c r="E48" s="292" t="s">
        <v>349</v>
      </c>
      <c r="F48" s="293">
        <f t="shared" si="0"/>
        <v>0</v>
      </c>
      <c r="G48" s="273"/>
      <c r="H48" s="273"/>
      <c r="I48" s="274"/>
    </row>
    <row r="49" spans="1:19" x14ac:dyDescent="0.25">
      <c r="A49" s="8"/>
      <c r="B49" s="8"/>
      <c r="C49" s="260"/>
      <c r="D49" s="8"/>
      <c r="E49" s="8"/>
      <c r="F49" s="8"/>
      <c r="G49" s="8"/>
      <c r="H49" s="8"/>
      <c r="I49" s="8"/>
    </row>
    <row r="50" spans="1:19" ht="15.75" thickBot="1" x14ac:dyDescent="0.3"/>
    <row r="51" spans="1:19" ht="24" customHeight="1" thickBot="1" x14ac:dyDescent="0.3">
      <c r="A51" s="328" t="s">
        <v>320</v>
      </c>
      <c r="B51" s="572" t="s">
        <v>305</v>
      </c>
      <c r="C51" s="573"/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  <c r="R51" s="574"/>
    </row>
    <row r="52" spans="1:19" s="261" customFormat="1" ht="20.25" customHeight="1" x14ac:dyDescent="0.25">
      <c r="A52" s="547" t="s">
        <v>342</v>
      </c>
      <c r="B52" s="568" t="s">
        <v>343</v>
      </c>
      <c r="C52" s="570" t="s">
        <v>386</v>
      </c>
      <c r="D52" s="575" t="s">
        <v>327</v>
      </c>
      <c r="E52" s="575" t="s">
        <v>309</v>
      </c>
      <c r="F52" s="575" t="s">
        <v>9</v>
      </c>
      <c r="G52" s="575" t="s">
        <v>310</v>
      </c>
      <c r="H52" s="575" t="s">
        <v>368</v>
      </c>
      <c r="I52" s="577" t="s">
        <v>311</v>
      </c>
      <c r="J52" s="577"/>
      <c r="K52" s="577"/>
      <c r="L52" s="577"/>
      <c r="M52" s="577"/>
      <c r="N52" s="577"/>
      <c r="O52" s="545" t="s">
        <v>318</v>
      </c>
      <c r="P52" s="545"/>
      <c r="Q52" s="545"/>
      <c r="R52" s="546"/>
    </row>
    <row r="53" spans="1:19" s="33" customFormat="1" ht="111.75" customHeight="1" x14ac:dyDescent="0.25">
      <c r="A53" s="548"/>
      <c r="B53" s="569"/>
      <c r="C53" s="571"/>
      <c r="D53" s="576"/>
      <c r="E53" s="576"/>
      <c r="F53" s="576"/>
      <c r="G53" s="576"/>
      <c r="H53" s="576"/>
      <c r="I53" s="286" t="s">
        <v>308</v>
      </c>
      <c r="J53" s="286" t="s">
        <v>313</v>
      </c>
      <c r="K53" s="286" t="s">
        <v>312</v>
      </c>
      <c r="L53" s="286" t="s">
        <v>313</v>
      </c>
      <c r="M53" s="286" t="s">
        <v>337</v>
      </c>
      <c r="N53" s="286" t="s">
        <v>313</v>
      </c>
      <c r="O53" s="287" t="s">
        <v>314</v>
      </c>
      <c r="P53" s="287" t="s">
        <v>315</v>
      </c>
      <c r="Q53" s="287" t="s">
        <v>316</v>
      </c>
      <c r="R53" s="288" t="s">
        <v>317</v>
      </c>
      <c r="S53" s="253"/>
    </row>
    <row r="54" spans="1:19" x14ac:dyDescent="0.25">
      <c r="A54" s="268"/>
      <c r="B54" s="254"/>
      <c r="C54" s="334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6"/>
      <c r="P54" s="264"/>
      <c r="Q54" s="264"/>
      <c r="R54" s="265"/>
      <c r="S54" s="8"/>
    </row>
    <row r="55" spans="1:19" x14ac:dyDescent="0.25">
      <c r="A55" s="268"/>
      <c r="B55" s="254"/>
      <c r="C55" s="334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6"/>
      <c r="P55" s="264"/>
      <c r="Q55" s="264"/>
      <c r="R55" s="265"/>
      <c r="S55" s="8"/>
    </row>
    <row r="56" spans="1:19" x14ac:dyDescent="0.25">
      <c r="A56" s="268"/>
      <c r="B56" s="254"/>
      <c r="C56" s="334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6"/>
      <c r="P56" s="264"/>
      <c r="Q56" s="264"/>
      <c r="R56" s="265"/>
      <c r="S56" s="8"/>
    </row>
    <row r="57" spans="1:19" x14ac:dyDescent="0.25">
      <c r="A57" s="268"/>
      <c r="B57" s="254"/>
      <c r="C57" s="334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6"/>
      <c r="P57" s="264"/>
      <c r="Q57" s="264"/>
      <c r="R57" s="265"/>
      <c r="S57" s="8"/>
    </row>
    <row r="58" spans="1:19" x14ac:dyDescent="0.25">
      <c r="A58" s="268"/>
      <c r="B58" s="254"/>
      <c r="C58" s="334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6"/>
      <c r="P58" s="264"/>
      <c r="Q58" s="264"/>
      <c r="R58" s="265"/>
      <c r="S58" s="8"/>
    </row>
    <row r="59" spans="1:19" x14ac:dyDescent="0.25">
      <c r="A59" s="268"/>
      <c r="B59" s="254"/>
      <c r="C59" s="334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6"/>
      <c r="P59" s="264"/>
      <c r="Q59" s="264"/>
      <c r="R59" s="265"/>
      <c r="S59" s="8"/>
    </row>
    <row r="60" spans="1:19" x14ac:dyDescent="0.25">
      <c r="A60" s="268"/>
      <c r="B60" s="254"/>
      <c r="C60" s="334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6"/>
      <c r="P60" s="264"/>
      <c r="Q60" s="264"/>
      <c r="R60" s="265"/>
      <c r="S60" s="8"/>
    </row>
    <row r="61" spans="1:19" x14ac:dyDescent="0.25">
      <c r="A61" s="268"/>
      <c r="B61" s="254"/>
      <c r="C61" s="334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6"/>
      <c r="P61" s="264"/>
      <c r="Q61" s="264"/>
      <c r="R61" s="265"/>
      <c r="S61" s="8"/>
    </row>
    <row r="62" spans="1:19" ht="15.75" thickBot="1" x14ac:dyDescent="0.3">
      <c r="A62" s="291"/>
      <c r="B62" s="269"/>
      <c r="C62" s="335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8"/>
      <c r="P62" s="266"/>
      <c r="Q62" s="266"/>
      <c r="R62" s="267"/>
      <c r="S62" s="8"/>
    </row>
    <row r="65" spans="3:17" ht="24" customHeight="1" x14ac:dyDescent="0.25">
      <c r="C65" s="1"/>
      <c r="I65" s="30"/>
      <c r="J65" s="227"/>
      <c r="K65" s="227"/>
      <c r="L65" s="40"/>
      <c r="M65" s="40"/>
    </row>
    <row r="66" spans="3:17" x14ac:dyDescent="0.25">
      <c r="C66" s="1"/>
      <c r="I66" s="30"/>
      <c r="J66" s="40"/>
      <c r="K66" s="30"/>
      <c r="O66" s="1"/>
      <c r="P66" s="1"/>
      <c r="Q66" s="1"/>
    </row>
    <row r="67" spans="3:17" x14ac:dyDescent="0.25">
      <c r="C67" s="1"/>
      <c r="O67" s="1"/>
      <c r="P67" s="1"/>
      <c r="Q67" s="1"/>
    </row>
    <row r="68" spans="3:17" x14ac:dyDescent="0.25">
      <c r="C68" s="1"/>
      <c r="O68" s="1"/>
      <c r="P68" s="1"/>
      <c r="Q68" s="1"/>
    </row>
    <row r="69" spans="3:17" x14ac:dyDescent="0.25">
      <c r="C69" s="1"/>
      <c r="O69" s="1"/>
      <c r="P69" s="1"/>
      <c r="Q69" s="1"/>
    </row>
    <row r="70" spans="3:17" x14ac:dyDescent="0.25">
      <c r="C70" s="1"/>
      <c r="O70" s="1"/>
      <c r="P70" s="1"/>
      <c r="Q70" s="1"/>
    </row>
    <row r="71" spans="3:17" x14ac:dyDescent="0.25">
      <c r="C71" s="1"/>
      <c r="O71" s="1"/>
      <c r="P71" s="1"/>
      <c r="Q71" s="1"/>
    </row>
    <row r="72" spans="3:17" x14ac:dyDescent="0.25">
      <c r="C72" s="1"/>
      <c r="O72" s="1"/>
      <c r="P72" s="1"/>
      <c r="Q72" s="1"/>
    </row>
    <row r="73" spans="3:17" x14ac:dyDescent="0.25">
      <c r="C73" s="1"/>
      <c r="O73" s="1"/>
      <c r="P73" s="1"/>
      <c r="Q73" s="1"/>
    </row>
    <row r="74" spans="3:17" x14ac:dyDescent="0.25">
      <c r="C74" s="1"/>
      <c r="O74" s="1"/>
      <c r="P74" s="1"/>
      <c r="Q74" s="1"/>
    </row>
    <row r="75" spans="3:17" x14ac:dyDescent="0.25">
      <c r="C75" s="1"/>
      <c r="O75" s="1"/>
      <c r="P75" s="1"/>
      <c r="Q75" s="1"/>
    </row>
    <row r="76" spans="3:17" x14ac:dyDescent="0.25">
      <c r="C76" s="1"/>
      <c r="O76" s="1"/>
      <c r="P76" s="1"/>
      <c r="Q76" s="1"/>
    </row>
    <row r="77" spans="3:17" x14ac:dyDescent="0.25">
      <c r="C77" s="1"/>
      <c r="O77" s="1"/>
      <c r="P77" s="1"/>
      <c r="Q77" s="1"/>
    </row>
    <row r="78" spans="3:17" ht="15" customHeight="1" x14ac:dyDescent="0.25">
      <c r="C78" s="1"/>
      <c r="O78" s="1"/>
      <c r="P78" s="1"/>
      <c r="Q78" s="1"/>
    </row>
    <row r="79" spans="3:17" ht="15" customHeight="1" x14ac:dyDescent="0.25">
      <c r="C79" s="1"/>
      <c r="O79" s="1"/>
      <c r="P79" s="1"/>
      <c r="Q79" s="1"/>
    </row>
    <row r="80" spans="3:17" ht="15" customHeight="1" x14ac:dyDescent="0.25">
      <c r="C80" s="1"/>
      <c r="O80" s="1"/>
      <c r="P80" s="1"/>
      <c r="Q80" s="1"/>
    </row>
    <row r="81" spans="3:17" x14ac:dyDescent="0.25">
      <c r="C81" s="1"/>
      <c r="O81" s="1"/>
      <c r="P81" s="1"/>
      <c r="Q81" s="1"/>
    </row>
    <row r="82" spans="3:17" x14ac:dyDescent="0.25">
      <c r="C82" s="1"/>
      <c r="O82" s="1"/>
      <c r="P82" s="1"/>
      <c r="Q82" s="1"/>
    </row>
    <row r="83" spans="3:17" x14ac:dyDescent="0.25">
      <c r="C83" s="1"/>
      <c r="O83" s="1"/>
      <c r="P83" s="1"/>
      <c r="Q83" s="1"/>
    </row>
    <row r="84" spans="3:17" ht="15.75" customHeight="1" x14ac:dyDescent="0.25">
      <c r="C84" s="1"/>
      <c r="J84" s="8"/>
      <c r="K84" s="8"/>
      <c r="L84" s="8"/>
      <c r="M84" s="8"/>
      <c r="N84" s="8"/>
      <c r="O84" s="8"/>
      <c r="P84" s="8"/>
      <c r="Q84" s="8"/>
    </row>
    <row r="85" spans="3:17" x14ac:dyDescent="0.25">
      <c r="C85" s="1"/>
      <c r="J85" s="8"/>
      <c r="K85" s="8"/>
      <c r="L85" s="8"/>
      <c r="M85" s="8"/>
      <c r="N85" s="8"/>
      <c r="O85" s="8"/>
      <c r="P85" s="8"/>
      <c r="Q85" s="8"/>
    </row>
    <row r="86" spans="3:17" x14ac:dyDescent="0.25">
      <c r="C86" s="1"/>
      <c r="J86" s="8"/>
      <c r="K86" s="8"/>
      <c r="L86" s="8"/>
      <c r="M86" s="8"/>
      <c r="N86" s="8"/>
      <c r="O86" s="8"/>
      <c r="P86" s="8"/>
      <c r="Q86" s="8"/>
    </row>
    <row r="87" spans="3:17" x14ac:dyDescent="0.25">
      <c r="C87" s="1"/>
      <c r="J87" s="8"/>
      <c r="K87" s="8"/>
      <c r="L87" s="8"/>
      <c r="M87" s="8"/>
      <c r="N87" s="8"/>
      <c r="O87" s="8"/>
      <c r="P87" s="8"/>
      <c r="Q87" s="8"/>
    </row>
    <row r="88" spans="3:17" x14ac:dyDescent="0.25">
      <c r="C88" s="1"/>
      <c r="J88" s="8"/>
      <c r="K88" s="8"/>
      <c r="L88" s="8"/>
      <c r="M88" s="8"/>
      <c r="N88" s="8"/>
      <c r="O88" s="8"/>
      <c r="P88" s="8"/>
      <c r="Q88" s="8"/>
    </row>
    <row r="89" spans="3:17" x14ac:dyDescent="0.25">
      <c r="C89" s="1"/>
      <c r="J89" s="8"/>
      <c r="K89" s="8"/>
      <c r="L89" s="8"/>
      <c r="M89" s="8"/>
      <c r="N89" s="8"/>
      <c r="O89" s="8"/>
      <c r="P89" s="8"/>
      <c r="Q89" s="8"/>
    </row>
    <row r="90" spans="3:17" x14ac:dyDescent="0.25">
      <c r="C90" s="1"/>
      <c r="J90" s="8"/>
      <c r="K90" s="8"/>
      <c r="L90" s="8"/>
      <c r="M90" s="8"/>
      <c r="N90" s="8"/>
      <c r="O90" s="8"/>
      <c r="P90" s="8"/>
      <c r="Q90" s="8"/>
    </row>
    <row r="91" spans="3:17" x14ac:dyDescent="0.25">
      <c r="C91" s="1"/>
      <c r="J91" s="8"/>
      <c r="K91" s="8"/>
      <c r="L91" s="8"/>
      <c r="M91" s="8"/>
      <c r="N91" s="8"/>
      <c r="O91" s="8"/>
      <c r="P91" s="8"/>
      <c r="Q91" s="8"/>
    </row>
    <row r="92" spans="3:17" ht="18" customHeight="1" x14ac:dyDescent="0.25">
      <c r="C92" s="1"/>
      <c r="J92" s="8"/>
      <c r="K92" s="8"/>
      <c r="L92" s="8"/>
      <c r="M92" s="8"/>
      <c r="N92" s="8"/>
      <c r="O92" s="8"/>
      <c r="P92" s="8"/>
      <c r="Q92" s="8"/>
    </row>
    <row r="93" spans="3:17" x14ac:dyDescent="0.25">
      <c r="C93" s="1"/>
      <c r="J93" s="8"/>
      <c r="K93" s="8"/>
      <c r="L93" s="8"/>
      <c r="M93" s="8"/>
      <c r="N93" s="8"/>
      <c r="O93" s="8"/>
      <c r="P93" s="8"/>
      <c r="Q93" s="8"/>
    </row>
    <row r="94" spans="3:17" x14ac:dyDescent="0.25">
      <c r="C94" s="1"/>
      <c r="J94" s="8"/>
      <c r="K94" s="8"/>
      <c r="L94" s="8"/>
      <c r="M94" s="8"/>
      <c r="N94" s="8"/>
      <c r="O94" s="8"/>
      <c r="P94" s="8"/>
      <c r="Q94" s="8"/>
    </row>
    <row r="95" spans="3:17" x14ac:dyDescent="0.25">
      <c r="C95" s="1"/>
      <c r="J95" s="8"/>
      <c r="K95" s="8"/>
      <c r="L95" s="8"/>
      <c r="M95" s="8"/>
      <c r="N95" s="8"/>
      <c r="O95" s="8"/>
      <c r="P95" s="8"/>
      <c r="Q95" s="8"/>
    </row>
    <row r="96" spans="3:17" x14ac:dyDescent="0.25">
      <c r="C96" s="1"/>
      <c r="J96" s="8"/>
      <c r="K96" s="8"/>
      <c r="L96" s="8"/>
      <c r="M96" s="8"/>
      <c r="N96" s="8"/>
      <c r="O96" s="8"/>
      <c r="P96" s="8"/>
      <c r="Q96" s="8"/>
    </row>
    <row r="97" spans="1:26" x14ac:dyDescent="0.25">
      <c r="C97" s="1"/>
      <c r="J97" s="8"/>
      <c r="K97" s="8"/>
      <c r="L97" s="8"/>
      <c r="M97" s="8"/>
      <c r="N97" s="8"/>
      <c r="O97" s="8"/>
      <c r="P97" s="8"/>
      <c r="Q97" s="8"/>
    </row>
    <row r="98" spans="1:26" x14ac:dyDescent="0.25">
      <c r="C98" s="1"/>
      <c r="J98" s="8"/>
      <c r="K98" s="8"/>
      <c r="L98" s="8"/>
      <c r="M98" s="8"/>
      <c r="R98" s="8"/>
      <c r="S98" s="8"/>
      <c r="T98" s="8"/>
      <c r="U98" s="8"/>
      <c r="V98" s="8"/>
      <c r="W98" s="8"/>
      <c r="X98" s="8"/>
      <c r="Y98" s="8"/>
      <c r="Z98" s="8"/>
    </row>
    <row r="99" spans="1:26" x14ac:dyDescent="0.25">
      <c r="A99" s="8"/>
      <c r="B99" s="8"/>
      <c r="C99" s="260"/>
      <c r="D99" s="8"/>
      <c r="E99" s="8"/>
      <c r="F99" s="8"/>
      <c r="G99" s="8"/>
      <c r="H99" s="8"/>
      <c r="I99" s="8"/>
      <c r="J99" s="8"/>
      <c r="K99" s="8"/>
      <c r="L99" s="8"/>
      <c r="M99" s="8"/>
      <c r="R99" s="8"/>
      <c r="S99" s="8"/>
      <c r="T99" s="8"/>
      <c r="U99" s="8"/>
      <c r="V99" s="8"/>
      <c r="W99" s="8"/>
      <c r="X99" s="8"/>
      <c r="Y99" s="8"/>
      <c r="Z99" s="8"/>
    </row>
    <row r="100" spans="1:26" x14ac:dyDescent="0.25">
      <c r="A100" s="8"/>
      <c r="B100" s="8"/>
      <c r="C100" s="260"/>
      <c r="D100" s="8"/>
      <c r="E100" s="8"/>
      <c r="F100" s="8"/>
      <c r="G100" s="8"/>
      <c r="H100" s="8"/>
      <c r="I100" s="8"/>
      <c r="J100" s="8"/>
      <c r="K100" s="8"/>
      <c r="L100" s="8"/>
      <c r="M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9.1" customHeight="1" x14ac:dyDescent="0.25">
      <c r="A101" s="8"/>
      <c r="B101" s="8"/>
      <c r="C101" s="260"/>
      <c r="D101" s="8"/>
      <c r="E101" s="8"/>
      <c r="F101" s="8"/>
      <c r="G101" s="8"/>
      <c r="H101" s="8"/>
      <c r="I101" s="8"/>
      <c r="J101" s="8"/>
      <c r="K101" s="8"/>
      <c r="L101" s="8"/>
      <c r="M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x14ac:dyDescent="0.25">
      <c r="A102" s="8"/>
      <c r="B102" s="8"/>
      <c r="C102" s="260"/>
      <c r="D102" s="8"/>
      <c r="E102" s="8"/>
      <c r="F102" s="8"/>
      <c r="G102" s="8"/>
      <c r="H102" s="8"/>
      <c r="I102" s="8"/>
      <c r="J102" s="8"/>
      <c r="K102" s="8"/>
      <c r="L102" s="8"/>
      <c r="M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x14ac:dyDescent="0.25">
      <c r="A103" s="8"/>
      <c r="B103" s="8"/>
      <c r="C103" s="260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x14ac:dyDescent="0.25">
      <c r="A104" s="8"/>
      <c r="B104" s="8"/>
      <c r="C104" s="260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x14ac:dyDescent="0.25">
      <c r="A105" s="8"/>
      <c r="B105" s="8"/>
      <c r="C105" s="260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x14ac:dyDescent="0.25">
      <c r="A106" s="8"/>
      <c r="B106" s="8"/>
      <c r="C106" s="260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x14ac:dyDescent="0.25">
      <c r="A107" s="8"/>
      <c r="B107" s="8"/>
      <c r="C107" s="260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x14ac:dyDescent="0.25">
      <c r="A108" s="8"/>
      <c r="B108" s="8"/>
      <c r="C108" s="260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x14ac:dyDescent="0.25">
      <c r="A109" s="8"/>
      <c r="B109" s="8"/>
      <c r="C109" s="260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x14ac:dyDescent="0.25">
      <c r="A110" s="8"/>
      <c r="B110" s="8"/>
      <c r="C110" s="260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x14ac:dyDescent="0.25">
      <c r="A111" s="8"/>
      <c r="B111" s="8"/>
      <c r="C111" s="260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x14ac:dyDescent="0.25">
      <c r="A112" s="8"/>
      <c r="B112" s="8"/>
      <c r="C112" s="260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x14ac:dyDescent="0.25">
      <c r="A113" s="8"/>
      <c r="B113" s="8"/>
      <c r="C113" s="260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x14ac:dyDescent="0.25">
      <c r="A114" s="8"/>
      <c r="B114" s="8"/>
      <c r="C114" s="260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x14ac:dyDescent="0.25">
      <c r="A115" s="8"/>
      <c r="B115" s="8"/>
      <c r="C115" s="260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x14ac:dyDescent="0.25">
      <c r="A116" s="8"/>
      <c r="B116" s="8"/>
      <c r="C116" s="260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x14ac:dyDescent="0.25">
      <c r="A117" s="8"/>
      <c r="B117" s="8"/>
      <c r="C117" s="260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x14ac:dyDescent="0.25">
      <c r="A118" s="8"/>
      <c r="B118" s="8"/>
      <c r="C118" s="260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x14ac:dyDescent="0.25">
      <c r="A119" s="8"/>
      <c r="B119" s="8"/>
      <c r="C119" s="260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" customHeight="1" x14ac:dyDescent="0.25">
      <c r="A120" s="8"/>
      <c r="B120" s="8"/>
      <c r="C120" s="260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x14ac:dyDescent="0.25">
      <c r="A121" s="8"/>
      <c r="B121" s="8"/>
      <c r="C121" s="260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x14ac:dyDescent="0.25">
      <c r="A122" s="8"/>
      <c r="B122" s="8"/>
      <c r="C122" s="260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x14ac:dyDescent="0.25">
      <c r="A123" s="8"/>
      <c r="B123" s="8"/>
      <c r="C123" s="260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x14ac:dyDescent="0.25">
      <c r="A124" s="8"/>
      <c r="B124" s="8"/>
      <c r="C124" s="260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x14ac:dyDescent="0.25">
      <c r="A125" s="8"/>
      <c r="B125" s="8"/>
      <c r="C125" s="260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26" x14ac:dyDescent="0.25">
      <c r="A126" s="8"/>
      <c r="B126" s="8"/>
      <c r="C126" s="260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26" x14ac:dyDescent="0.25">
      <c r="A127" s="8"/>
      <c r="B127" s="8"/>
      <c r="C127" s="260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26" x14ac:dyDescent="0.25">
      <c r="A128" s="8"/>
      <c r="B128" s="8"/>
      <c r="C128" s="260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26" x14ac:dyDescent="0.25">
      <c r="A129" s="8"/>
      <c r="B129" s="8"/>
      <c r="C129" s="260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26" x14ac:dyDescent="0.25">
      <c r="A130" s="8"/>
      <c r="B130" s="8"/>
      <c r="C130" s="260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x14ac:dyDescent="0.25">
      <c r="A131" s="8"/>
      <c r="B131" s="8"/>
      <c r="C131" s="260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x14ac:dyDescent="0.25">
      <c r="A132" s="8"/>
      <c r="B132" s="8"/>
      <c r="C132" s="260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x14ac:dyDescent="0.25">
      <c r="A133" s="8"/>
      <c r="B133" s="8"/>
      <c r="C133" s="260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x14ac:dyDescent="0.25">
      <c r="A134" s="8"/>
      <c r="B134" s="8"/>
      <c r="C134" s="260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x14ac:dyDescent="0.25">
      <c r="A135" s="8"/>
      <c r="B135" s="8"/>
      <c r="C135" s="260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x14ac:dyDescent="0.25">
      <c r="A136" s="8"/>
      <c r="B136" s="8"/>
      <c r="C136" s="260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x14ac:dyDescent="0.25">
      <c r="A137" s="8"/>
      <c r="B137" s="8"/>
      <c r="C137" s="260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x14ac:dyDescent="0.25">
      <c r="A138" s="8"/>
      <c r="B138" s="8"/>
      <c r="C138" s="260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x14ac:dyDescent="0.25">
      <c r="A139" s="8"/>
      <c r="B139" s="8"/>
      <c r="C139" s="260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x14ac:dyDescent="0.25">
      <c r="A140" s="8"/>
      <c r="B140" s="8"/>
      <c r="C140" s="260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x14ac:dyDescent="0.25">
      <c r="A141" s="8"/>
      <c r="B141" s="8"/>
      <c r="C141" s="260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x14ac:dyDescent="0.25">
      <c r="A142" s="8"/>
      <c r="B142" s="8"/>
      <c r="C142" s="260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x14ac:dyDescent="0.25">
      <c r="A143" s="8"/>
      <c r="B143" s="8"/>
      <c r="C143" s="260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x14ac:dyDescent="0.25">
      <c r="A144" s="8"/>
      <c r="B144" s="8"/>
      <c r="C144" s="260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x14ac:dyDescent="0.25">
      <c r="A145" s="8"/>
      <c r="B145" s="8"/>
      <c r="C145" s="260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x14ac:dyDescent="0.25">
      <c r="A146" s="8"/>
      <c r="B146" s="8"/>
      <c r="C146" s="260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x14ac:dyDescent="0.25">
      <c r="A147" s="8"/>
      <c r="B147" s="8"/>
      <c r="C147" s="260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x14ac:dyDescent="0.25">
      <c r="A148" s="8"/>
      <c r="B148" s="8"/>
      <c r="C148" s="260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x14ac:dyDescent="0.25">
      <c r="A149" s="8"/>
      <c r="B149" s="8"/>
      <c r="C149" s="260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x14ac:dyDescent="0.25">
      <c r="A150" s="8"/>
      <c r="B150" s="8"/>
      <c r="C150" s="260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x14ac:dyDescent="0.25">
      <c r="A151" s="8"/>
      <c r="B151" s="8"/>
      <c r="C151" s="260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x14ac:dyDescent="0.25">
      <c r="A152" s="8"/>
      <c r="B152" s="8"/>
      <c r="C152" s="260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x14ac:dyDescent="0.25">
      <c r="A153" s="8"/>
      <c r="B153" s="8"/>
      <c r="C153" s="260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x14ac:dyDescent="0.25">
      <c r="A154" s="8"/>
      <c r="B154" s="8"/>
      <c r="C154" s="260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x14ac:dyDescent="0.25">
      <c r="A155" s="8"/>
      <c r="B155" s="8"/>
      <c r="C155" s="260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x14ac:dyDescent="0.25">
      <c r="A156" s="8"/>
      <c r="B156" s="8"/>
      <c r="C156" s="260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x14ac:dyDescent="0.25">
      <c r="A157" s="8"/>
      <c r="B157" s="8"/>
      <c r="C157" s="260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x14ac:dyDescent="0.25">
      <c r="A158" s="8"/>
      <c r="B158" s="8"/>
      <c r="C158" s="260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x14ac:dyDescent="0.25">
      <c r="A159" s="8"/>
      <c r="B159" s="8"/>
      <c r="C159" s="260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x14ac:dyDescent="0.25">
      <c r="A160" s="8"/>
      <c r="B160" s="8"/>
      <c r="C160" s="260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78.95" customHeight="1" x14ac:dyDescent="0.25">
      <c r="A161" s="8"/>
      <c r="B161" s="8"/>
      <c r="C161" s="260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x14ac:dyDescent="0.25">
      <c r="A162" s="8"/>
      <c r="B162" s="8"/>
      <c r="C162" s="260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x14ac:dyDescent="0.25">
      <c r="A163" s="8"/>
      <c r="B163" s="8"/>
      <c r="C163" s="260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x14ac:dyDescent="0.25">
      <c r="A164" s="8"/>
      <c r="B164" s="8"/>
      <c r="C164" s="260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x14ac:dyDescent="0.25">
      <c r="A165" s="8"/>
      <c r="B165" s="8"/>
      <c r="C165" s="260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x14ac:dyDescent="0.25">
      <c r="A166" s="8"/>
      <c r="B166" s="8"/>
      <c r="C166" s="260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x14ac:dyDescent="0.25">
      <c r="A167" s="8"/>
      <c r="B167" s="8"/>
      <c r="C167" s="260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x14ac:dyDescent="0.25">
      <c r="A168" s="8"/>
      <c r="B168" s="8"/>
      <c r="C168" s="260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x14ac:dyDescent="0.25">
      <c r="A169" s="8"/>
      <c r="B169" s="8"/>
      <c r="C169" s="260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x14ac:dyDescent="0.25">
      <c r="A170" s="8"/>
      <c r="B170" s="8"/>
      <c r="C170" s="260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x14ac:dyDescent="0.25">
      <c r="A171" s="8"/>
      <c r="B171" s="8"/>
      <c r="C171" s="260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x14ac:dyDescent="0.25">
      <c r="A172" s="8"/>
      <c r="B172" s="8"/>
      <c r="C172" s="260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x14ac:dyDescent="0.25">
      <c r="A173" s="8"/>
      <c r="B173" s="8"/>
      <c r="C173" s="260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x14ac:dyDescent="0.25">
      <c r="A174" s="8"/>
      <c r="B174" s="8"/>
      <c r="C174" s="260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x14ac:dyDescent="0.25">
      <c r="A175" s="8"/>
      <c r="B175" s="8"/>
      <c r="C175" s="260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x14ac:dyDescent="0.25">
      <c r="A176" s="8"/>
      <c r="B176" s="8"/>
      <c r="C176" s="260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x14ac:dyDescent="0.25">
      <c r="A177" s="8"/>
      <c r="B177" s="8"/>
      <c r="C177" s="260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x14ac:dyDescent="0.25">
      <c r="A178" s="8"/>
      <c r="B178" s="8"/>
      <c r="C178" s="260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x14ac:dyDescent="0.25">
      <c r="A179" s="8"/>
      <c r="B179" s="8"/>
      <c r="C179" s="260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x14ac:dyDescent="0.25">
      <c r="A180" s="8"/>
      <c r="B180" s="8"/>
      <c r="C180" s="260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x14ac:dyDescent="0.25">
      <c r="A181" s="8"/>
      <c r="B181" s="8"/>
      <c r="C181" s="260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x14ac:dyDescent="0.25">
      <c r="A182" s="8"/>
      <c r="B182" s="8"/>
      <c r="C182" s="260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x14ac:dyDescent="0.25">
      <c r="A183" s="8"/>
      <c r="B183" s="8"/>
      <c r="C183" s="260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x14ac:dyDescent="0.25">
      <c r="A184" s="8"/>
      <c r="B184" s="8"/>
      <c r="C184" s="260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x14ac:dyDescent="0.25">
      <c r="A185" s="8"/>
      <c r="B185" s="8"/>
      <c r="C185" s="260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x14ac:dyDescent="0.25">
      <c r="A186" s="8"/>
      <c r="B186" s="8"/>
      <c r="C186" s="260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x14ac:dyDescent="0.25">
      <c r="A187" s="8"/>
      <c r="B187" s="8"/>
      <c r="C187" s="260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x14ac:dyDescent="0.25">
      <c r="A188" s="8"/>
      <c r="B188" s="8"/>
      <c r="C188" s="260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x14ac:dyDescent="0.25">
      <c r="A189" s="8"/>
      <c r="B189" s="8"/>
      <c r="C189" s="260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x14ac:dyDescent="0.25">
      <c r="A190" s="8"/>
      <c r="B190" s="8"/>
      <c r="C190" s="260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x14ac:dyDescent="0.25">
      <c r="A191" s="8"/>
      <c r="B191" s="8"/>
      <c r="C191" s="260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x14ac:dyDescent="0.25">
      <c r="A192" s="8"/>
      <c r="B192" s="8"/>
      <c r="C192" s="260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x14ac:dyDescent="0.25">
      <c r="A193" s="8"/>
      <c r="B193" s="8"/>
      <c r="C193" s="260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x14ac:dyDescent="0.25">
      <c r="A194" s="8"/>
      <c r="B194" s="8"/>
      <c r="C194" s="260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x14ac:dyDescent="0.25">
      <c r="A195" s="8"/>
      <c r="B195" s="8"/>
      <c r="C195" s="260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x14ac:dyDescent="0.25">
      <c r="A196" s="8"/>
      <c r="B196" s="8"/>
      <c r="C196" s="260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x14ac:dyDescent="0.25">
      <c r="A197" s="8"/>
      <c r="B197" s="8"/>
      <c r="C197" s="260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x14ac:dyDescent="0.25">
      <c r="A198" s="8"/>
      <c r="B198" s="8"/>
      <c r="C198" s="260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x14ac:dyDescent="0.25">
      <c r="A199" s="8"/>
      <c r="B199" s="8"/>
      <c r="C199" s="260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x14ac:dyDescent="0.25">
      <c r="A200" s="8"/>
      <c r="B200" s="8"/>
      <c r="C200" s="260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x14ac:dyDescent="0.25">
      <c r="A201" s="8"/>
      <c r="B201" s="8"/>
      <c r="C201" s="260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x14ac:dyDescent="0.25">
      <c r="A202" s="8"/>
      <c r="B202" s="8"/>
      <c r="C202" s="260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x14ac:dyDescent="0.25">
      <c r="A203" s="8"/>
      <c r="B203" s="8"/>
      <c r="C203" s="260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x14ac:dyDescent="0.25">
      <c r="A204" s="8"/>
      <c r="B204" s="8"/>
      <c r="C204" s="260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x14ac:dyDescent="0.25">
      <c r="A205" s="8"/>
      <c r="B205" s="8"/>
      <c r="C205" s="260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x14ac:dyDescent="0.25">
      <c r="A206" s="8"/>
      <c r="B206" s="8"/>
      <c r="C206" s="260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x14ac:dyDescent="0.25">
      <c r="A207" s="8"/>
      <c r="B207" s="8"/>
      <c r="C207" s="260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x14ac:dyDescent="0.25">
      <c r="A208" s="8"/>
      <c r="B208" s="8"/>
      <c r="C208" s="260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x14ac:dyDescent="0.25">
      <c r="A209" s="8"/>
      <c r="B209" s="8"/>
      <c r="C209" s="260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x14ac:dyDescent="0.25">
      <c r="A210" s="8"/>
      <c r="B210" s="8"/>
      <c r="C210" s="260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x14ac:dyDescent="0.25">
      <c r="A211" s="8"/>
      <c r="B211" s="8"/>
      <c r="C211" s="260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x14ac:dyDescent="0.25">
      <c r="A212" s="8"/>
      <c r="B212" s="8"/>
      <c r="C212" s="260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x14ac:dyDescent="0.25">
      <c r="A213" s="8"/>
      <c r="B213" s="8"/>
      <c r="C213" s="260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x14ac:dyDescent="0.25">
      <c r="A214" s="8"/>
      <c r="B214" s="8"/>
      <c r="C214" s="260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x14ac:dyDescent="0.25">
      <c r="A215" s="8"/>
      <c r="B215" s="8"/>
      <c r="C215" s="260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x14ac:dyDescent="0.25">
      <c r="A216" s="8"/>
      <c r="B216" s="8"/>
      <c r="C216" s="260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x14ac:dyDescent="0.25">
      <c r="A217" s="8"/>
      <c r="B217" s="8"/>
      <c r="C217" s="260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x14ac:dyDescent="0.25">
      <c r="A218" s="8"/>
      <c r="B218" s="8"/>
      <c r="C218" s="260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x14ac:dyDescent="0.25">
      <c r="A219" s="8"/>
      <c r="B219" s="8"/>
      <c r="C219" s="260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x14ac:dyDescent="0.25">
      <c r="A220" s="8"/>
      <c r="B220" s="8"/>
      <c r="C220" s="260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x14ac:dyDescent="0.25">
      <c r="A221" s="8"/>
      <c r="B221" s="8"/>
      <c r="C221" s="260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x14ac:dyDescent="0.25">
      <c r="A222" s="8"/>
      <c r="B222" s="8"/>
      <c r="C222" s="260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x14ac:dyDescent="0.25">
      <c r="A223" s="8"/>
      <c r="B223" s="8"/>
      <c r="C223" s="260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x14ac:dyDescent="0.25">
      <c r="A224" s="8"/>
      <c r="B224" s="8"/>
      <c r="C224" s="260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x14ac:dyDescent="0.25">
      <c r="A225" s="8"/>
      <c r="B225" s="8"/>
      <c r="C225" s="260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x14ac:dyDescent="0.25">
      <c r="A226" s="8"/>
      <c r="B226" s="8"/>
      <c r="C226" s="260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x14ac:dyDescent="0.25">
      <c r="A227" s="8"/>
      <c r="B227" s="8"/>
      <c r="C227" s="260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x14ac:dyDescent="0.25">
      <c r="A228" s="8"/>
      <c r="B228" s="8"/>
      <c r="C228" s="260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x14ac:dyDescent="0.25">
      <c r="A229" s="8"/>
      <c r="B229" s="8"/>
      <c r="C229" s="260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x14ac:dyDescent="0.25">
      <c r="A230" s="8"/>
      <c r="B230" s="8"/>
      <c r="C230" s="260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x14ac:dyDescent="0.25">
      <c r="A231" s="8"/>
      <c r="B231" s="8"/>
      <c r="C231" s="260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x14ac:dyDescent="0.25">
      <c r="A232" s="8"/>
      <c r="B232" s="8"/>
      <c r="C232" s="260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x14ac:dyDescent="0.25">
      <c r="A233" s="8"/>
      <c r="B233" s="8"/>
      <c r="C233" s="260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x14ac:dyDescent="0.25">
      <c r="A234" s="8"/>
      <c r="B234" s="8"/>
      <c r="C234" s="260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x14ac:dyDescent="0.25">
      <c r="A235" s="8"/>
      <c r="B235" s="8"/>
      <c r="C235" s="260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x14ac:dyDescent="0.25">
      <c r="A236" s="8"/>
      <c r="B236" s="8"/>
      <c r="C236" s="260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x14ac:dyDescent="0.25">
      <c r="A237" s="8"/>
      <c r="B237" s="8"/>
      <c r="C237" s="260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x14ac:dyDescent="0.25">
      <c r="A238" s="8"/>
      <c r="B238" s="8"/>
      <c r="C238" s="260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x14ac:dyDescent="0.25">
      <c r="A239" s="8"/>
      <c r="B239" s="8"/>
      <c r="C239" s="260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x14ac:dyDescent="0.25">
      <c r="A240" s="8"/>
      <c r="B240" s="8"/>
      <c r="C240" s="260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x14ac:dyDescent="0.25">
      <c r="A241" s="8"/>
      <c r="B241" s="8"/>
      <c r="C241" s="260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x14ac:dyDescent="0.25">
      <c r="A242" s="8"/>
      <c r="B242" s="8"/>
      <c r="C242" s="260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x14ac:dyDescent="0.25">
      <c r="A243" s="8"/>
      <c r="B243" s="8"/>
      <c r="C243" s="260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x14ac:dyDescent="0.25">
      <c r="A244" s="8"/>
      <c r="B244" s="8"/>
      <c r="C244" s="260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x14ac:dyDescent="0.25">
      <c r="A245" s="8"/>
      <c r="B245" s="8"/>
      <c r="C245" s="260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x14ac:dyDescent="0.25">
      <c r="A246" s="8"/>
      <c r="B246" s="8"/>
      <c r="C246" s="260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x14ac:dyDescent="0.25">
      <c r="A247" s="8"/>
      <c r="B247" s="8"/>
      <c r="C247" s="260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x14ac:dyDescent="0.25">
      <c r="A248" s="8"/>
      <c r="B248" s="8"/>
      <c r="C248" s="260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x14ac:dyDescent="0.25">
      <c r="A249" s="8"/>
      <c r="B249" s="8"/>
      <c r="C249" s="260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x14ac:dyDescent="0.25">
      <c r="A250" s="8"/>
      <c r="B250" s="8"/>
      <c r="C250" s="260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x14ac:dyDescent="0.25">
      <c r="A251" s="8"/>
      <c r="B251" s="8"/>
      <c r="C251" s="260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x14ac:dyDescent="0.25">
      <c r="A252" s="8"/>
      <c r="B252" s="8"/>
      <c r="C252" s="260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x14ac:dyDescent="0.25">
      <c r="A253" s="8"/>
      <c r="B253" s="8"/>
      <c r="C253" s="260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x14ac:dyDescent="0.25">
      <c r="A254" s="8"/>
      <c r="B254" s="8"/>
      <c r="C254" s="260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x14ac:dyDescent="0.25">
      <c r="A255" s="8"/>
      <c r="B255" s="8"/>
      <c r="C255" s="260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x14ac:dyDescent="0.25">
      <c r="A256" s="8"/>
      <c r="B256" s="8"/>
      <c r="C256" s="260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x14ac:dyDescent="0.25">
      <c r="A257" s="8"/>
      <c r="B257" s="8"/>
      <c r="C257" s="260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x14ac:dyDescent="0.25">
      <c r="A258" s="8"/>
      <c r="B258" s="8"/>
      <c r="C258" s="260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x14ac:dyDescent="0.25">
      <c r="A259" s="8"/>
      <c r="B259" s="8"/>
      <c r="C259" s="260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x14ac:dyDescent="0.25">
      <c r="A260" s="8"/>
      <c r="B260" s="8"/>
      <c r="C260" s="260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x14ac:dyDescent="0.25">
      <c r="A261" s="8"/>
      <c r="B261" s="8"/>
      <c r="C261" s="260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x14ac:dyDescent="0.25">
      <c r="A262" s="8"/>
      <c r="B262" s="8"/>
      <c r="C262" s="260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x14ac:dyDescent="0.25">
      <c r="A263" s="8"/>
      <c r="B263" s="8"/>
      <c r="C263" s="260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x14ac:dyDescent="0.25">
      <c r="A264" s="8"/>
      <c r="B264" s="8"/>
      <c r="C264" s="260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x14ac:dyDescent="0.25">
      <c r="A265" s="8"/>
      <c r="B265" s="8"/>
      <c r="C265" s="260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x14ac:dyDescent="0.25">
      <c r="A266" s="8"/>
      <c r="B266" s="8"/>
      <c r="C266" s="260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x14ac:dyDescent="0.25">
      <c r="A267" s="8"/>
      <c r="B267" s="8"/>
      <c r="C267" s="260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x14ac:dyDescent="0.25">
      <c r="A268" s="8"/>
      <c r="B268" s="8"/>
      <c r="C268" s="260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x14ac:dyDescent="0.25">
      <c r="A269" s="8"/>
      <c r="B269" s="8"/>
      <c r="C269" s="260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x14ac:dyDescent="0.25">
      <c r="A270" s="8"/>
      <c r="B270" s="8"/>
      <c r="C270" s="260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x14ac:dyDescent="0.25">
      <c r="A271" s="8"/>
      <c r="B271" s="8"/>
      <c r="C271" s="260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x14ac:dyDescent="0.25">
      <c r="A272" s="8"/>
      <c r="B272" s="8"/>
      <c r="C272" s="260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x14ac:dyDescent="0.25">
      <c r="A273" s="8"/>
      <c r="B273" s="8"/>
      <c r="C273" s="260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x14ac:dyDescent="0.25">
      <c r="A274" s="8"/>
      <c r="B274" s="8"/>
      <c r="C274" s="260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x14ac:dyDescent="0.25">
      <c r="A275" s="8"/>
      <c r="B275" s="8"/>
      <c r="C275" s="260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x14ac:dyDescent="0.25">
      <c r="A276" s="8"/>
      <c r="B276" s="8"/>
      <c r="C276" s="260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x14ac:dyDescent="0.25">
      <c r="A277" s="8"/>
      <c r="B277" s="8"/>
      <c r="C277" s="260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x14ac:dyDescent="0.25">
      <c r="A278" s="8"/>
      <c r="B278" s="8"/>
      <c r="C278" s="260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x14ac:dyDescent="0.25">
      <c r="A279" s="8"/>
      <c r="B279" s="8"/>
      <c r="C279" s="260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x14ac:dyDescent="0.25">
      <c r="A280" s="8"/>
      <c r="B280" s="8"/>
      <c r="C280" s="260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x14ac:dyDescent="0.25">
      <c r="A281" s="8"/>
      <c r="B281" s="8"/>
      <c r="C281" s="260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x14ac:dyDescent="0.25">
      <c r="A282" s="8"/>
      <c r="B282" s="8"/>
      <c r="C282" s="260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x14ac:dyDescent="0.25">
      <c r="A283" s="8"/>
      <c r="B283" s="8"/>
      <c r="C283" s="260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x14ac:dyDescent="0.25">
      <c r="A284" s="8"/>
      <c r="B284" s="8"/>
      <c r="C284" s="260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x14ac:dyDescent="0.25">
      <c r="A285" s="8"/>
      <c r="B285" s="8"/>
      <c r="C285" s="260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x14ac:dyDescent="0.25">
      <c r="A286" s="8"/>
      <c r="B286" s="8"/>
      <c r="C286" s="260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x14ac:dyDescent="0.25">
      <c r="A287" s="8"/>
      <c r="B287" s="8"/>
      <c r="C287" s="260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x14ac:dyDescent="0.25">
      <c r="A288" s="8"/>
      <c r="B288" s="8"/>
      <c r="C288" s="260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x14ac:dyDescent="0.25">
      <c r="A289" s="8"/>
      <c r="B289" s="8"/>
      <c r="C289" s="260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x14ac:dyDescent="0.25">
      <c r="A290" s="8"/>
      <c r="B290" s="8"/>
      <c r="C290" s="260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x14ac:dyDescent="0.25">
      <c r="A291" s="8"/>
      <c r="B291" s="8"/>
      <c r="C291" s="260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x14ac:dyDescent="0.25">
      <c r="A292" s="8"/>
      <c r="B292" s="8"/>
      <c r="C292" s="260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x14ac:dyDescent="0.25">
      <c r="A293" s="8"/>
      <c r="B293" s="8"/>
      <c r="C293" s="260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x14ac:dyDescent="0.25">
      <c r="A294" s="8"/>
      <c r="B294" s="8"/>
      <c r="C294" s="260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x14ac:dyDescent="0.25">
      <c r="A295" s="8"/>
      <c r="B295" s="8"/>
      <c r="C295" s="260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x14ac:dyDescent="0.25">
      <c r="A296" s="8"/>
      <c r="B296" s="8"/>
      <c r="C296" s="260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x14ac:dyDescent="0.25">
      <c r="A297" s="8"/>
      <c r="B297" s="8"/>
      <c r="C297" s="260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x14ac:dyDescent="0.25">
      <c r="A298" s="8"/>
      <c r="B298" s="8"/>
      <c r="C298" s="260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x14ac:dyDescent="0.25">
      <c r="A299" s="8"/>
      <c r="B299" s="8"/>
      <c r="C299" s="260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x14ac:dyDescent="0.25">
      <c r="A300" s="8"/>
      <c r="B300" s="8"/>
      <c r="C300" s="260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x14ac:dyDescent="0.25">
      <c r="A301" s="8"/>
      <c r="B301" s="8"/>
      <c r="C301" s="260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x14ac:dyDescent="0.25">
      <c r="A302" s="8"/>
      <c r="B302" s="8"/>
      <c r="C302" s="260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x14ac:dyDescent="0.25">
      <c r="A303" s="8"/>
      <c r="B303" s="8"/>
      <c r="C303" s="260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x14ac:dyDescent="0.25">
      <c r="A304" s="8"/>
      <c r="B304" s="8"/>
      <c r="C304" s="260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x14ac:dyDescent="0.25">
      <c r="A305" s="8"/>
      <c r="B305" s="8"/>
      <c r="C305" s="260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x14ac:dyDescent="0.25">
      <c r="A306" s="8"/>
      <c r="B306" s="8"/>
      <c r="C306" s="260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x14ac:dyDescent="0.25">
      <c r="A307" s="8"/>
      <c r="B307" s="8"/>
      <c r="C307" s="260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x14ac:dyDescent="0.25">
      <c r="A308" s="8"/>
      <c r="B308" s="8"/>
      <c r="C308" s="260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x14ac:dyDescent="0.25">
      <c r="B309" s="8"/>
      <c r="C309" s="260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x14ac:dyDescent="0.25">
      <c r="B310" s="8"/>
      <c r="C310" s="260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x14ac:dyDescent="0.25">
      <c r="B311" s="8"/>
      <c r="C311" s="260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x14ac:dyDescent="0.25">
      <c r="B312" s="8"/>
      <c r="C312" s="260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x14ac:dyDescent="0.25">
      <c r="B313" s="8"/>
      <c r="C313" s="260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x14ac:dyDescent="0.25">
      <c r="B314" s="8"/>
      <c r="C314" s="260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x14ac:dyDescent="0.25">
      <c r="B315" s="8"/>
      <c r="C315" s="260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x14ac:dyDescent="0.25">
      <c r="B316" s="8"/>
      <c r="C316" s="260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x14ac:dyDescent="0.25">
      <c r="B317" s="8"/>
      <c r="C317" s="260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x14ac:dyDescent="0.25">
      <c r="B318" s="8"/>
      <c r="C318" s="260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x14ac:dyDescent="0.25">
      <c r="B319" s="8"/>
      <c r="C319" s="260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x14ac:dyDescent="0.25">
      <c r="B320" s="8"/>
      <c r="C320" s="260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2:37" x14ac:dyDescent="0.25">
      <c r="B321" s="8"/>
      <c r="C321" s="260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2:37" x14ac:dyDescent="0.25">
      <c r="B322" s="8"/>
      <c r="C322" s="260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2:37" x14ac:dyDescent="0.25">
      <c r="B323" s="8"/>
      <c r="C323" s="260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2:37" x14ac:dyDescent="0.25">
      <c r="B324" s="8"/>
      <c r="C324" s="260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2:37" x14ac:dyDescent="0.25">
      <c r="B325" s="8"/>
      <c r="C325" s="260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2:37" x14ac:dyDescent="0.25">
      <c r="B326" s="8"/>
      <c r="C326" s="260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2:37" x14ac:dyDescent="0.25">
      <c r="B327" s="8"/>
      <c r="C327" s="260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2:37" x14ac:dyDescent="0.25">
      <c r="B328" s="8"/>
      <c r="C328" s="260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2:37" x14ac:dyDescent="0.25">
      <c r="B329" s="8"/>
      <c r="C329" s="260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2:37" x14ac:dyDescent="0.25">
      <c r="B330" s="8"/>
      <c r="C330" s="260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2:37" x14ac:dyDescent="0.25">
      <c r="B331" s="8"/>
      <c r="C331" s="260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2:37" x14ac:dyDescent="0.25">
      <c r="B332" s="8"/>
      <c r="C332" s="260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2:37" x14ac:dyDescent="0.25">
      <c r="B333" s="8"/>
      <c r="C333" s="260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2:37" x14ac:dyDescent="0.25">
      <c r="B334" s="8"/>
      <c r="C334" s="260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2:37" x14ac:dyDescent="0.25">
      <c r="B335" s="8"/>
      <c r="C335" s="260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2:37" x14ac:dyDescent="0.25">
      <c r="B336" s="8"/>
      <c r="C336" s="260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2:37" x14ac:dyDescent="0.25">
      <c r="B337" s="8"/>
      <c r="C337" s="260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2:37" x14ac:dyDescent="0.25">
      <c r="B338" s="8"/>
      <c r="C338" s="260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2:37" x14ac:dyDescent="0.25">
      <c r="B339" s="8"/>
      <c r="C339" s="260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2:37" x14ac:dyDescent="0.25">
      <c r="B340" s="8"/>
      <c r="C340" s="260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2:37" x14ac:dyDescent="0.25">
      <c r="B341" s="8"/>
      <c r="C341" s="260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2:37" x14ac:dyDescent="0.25">
      <c r="B342" s="8"/>
      <c r="C342" s="260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2:37" x14ac:dyDescent="0.25">
      <c r="B343" s="8"/>
      <c r="C343" s="260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2:37" x14ac:dyDescent="0.25">
      <c r="B344" s="8"/>
      <c r="C344" s="260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2:37" x14ac:dyDescent="0.25">
      <c r="B345" s="8"/>
      <c r="C345" s="260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2:37" x14ac:dyDescent="0.25">
      <c r="B346" s="8"/>
      <c r="C346" s="260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2:37" x14ac:dyDescent="0.25">
      <c r="B347" s="8"/>
      <c r="C347" s="260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2:37" x14ac:dyDescent="0.25">
      <c r="B348" s="8"/>
      <c r="C348" s="260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2:37" x14ac:dyDescent="0.25">
      <c r="B349" s="8"/>
      <c r="C349" s="260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2:37" x14ac:dyDescent="0.25">
      <c r="B350" s="8"/>
      <c r="C350" s="260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2:37" x14ac:dyDescent="0.25">
      <c r="B351" s="8"/>
      <c r="C351" s="260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2:37" x14ac:dyDescent="0.25">
      <c r="B352" s="8"/>
      <c r="C352" s="260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2:37" x14ac:dyDescent="0.25">
      <c r="B353" s="8"/>
      <c r="C353" s="260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2:37" x14ac:dyDescent="0.25">
      <c r="B354" s="8"/>
      <c r="C354" s="260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2:37" x14ac:dyDescent="0.25">
      <c r="B355" s="8"/>
      <c r="C355" s="260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2:37" x14ac:dyDescent="0.25">
      <c r="B356" s="8"/>
      <c r="C356" s="260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2:37" x14ac:dyDescent="0.25">
      <c r="B357" s="8"/>
      <c r="C357" s="260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2:37" x14ac:dyDescent="0.25">
      <c r="B358" s="8"/>
      <c r="C358" s="260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2:37" x14ac:dyDescent="0.25">
      <c r="B359" s="8"/>
      <c r="C359" s="260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2:37" x14ac:dyDescent="0.25">
      <c r="B360" s="8"/>
      <c r="C360" s="260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2:37" x14ac:dyDescent="0.25">
      <c r="B361" s="8"/>
      <c r="C361" s="260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2:37" x14ac:dyDescent="0.25">
      <c r="B362" s="8"/>
      <c r="C362" s="260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2:37" x14ac:dyDescent="0.25">
      <c r="B363" s="8"/>
      <c r="C363" s="260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2:37" x14ac:dyDescent="0.25">
      <c r="B364" s="8"/>
      <c r="C364" s="260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2:37" x14ac:dyDescent="0.25">
      <c r="B365" s="8"/>
      <c r="C365" s="260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2:37" x14ac:dyDescent="0.25">
      <c r="B366" s="8"/>
      <c r="C366" s="260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2:37" x14ac:dyDescent="0.25">
      <c r="B367" s="8"/>
      <c r="C367" s="260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2:37" x14ac:dyDescent="0.25">
      <c r="B368" s="8"/>
      <c r="C368" s="260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2:37" x14ac:dyDescent="0.25">
      <c r="B369" s="8"/>
      <c r="C369" s="260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2:37" x14ac:dyDescent="0.25">
      <c r="B370" s="8"/>
      <c r="C370" s="260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2:37" x14ac:dyDescent="0.25">
      <c r="B371" s="8"/>
      <c r="C371" s="260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2:37" x14ac:dyDescent="0.25">
      <c r="B372" s="8"/>
      <c r="C372" s="260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2:37" x14ac:dyDescent="0.25">
      <c r="B373" s="8"/>
      <c r="C373" s="260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2:37" x14ac:dyDescent="0.25">
      <c r="B374" s="8"/>
      <c r="C374" s="260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2:37" x14ac:dyDescent="0.25">
      <c r="B375" s="8"/>
      <c r="C375" s="260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2:37" x14ac:dyDescent="0.25">
      <c r="B376" s="8"/>
      <c r="C376" s="260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2:37" x14ac:dyDescent="0.25">
      <c r="B377" s="8"/>
      <c r="C377" s="260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2:37" x14ac:dyDescent="0.25">
      <c r="B378" s="8"/>
      <c r="C378" s="260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2:37" x14ac:dyDescent="0.25">
      <c r="B379" s="8"/>
      <c r="C379" s="260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2:37" x14ac:dyDescent="0.25">
      <c r="B380" s="8"/>
      <c r="C380" s="260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2:37" x14ac:dyDescent="0.25">
      <c r="B381" s="8"/>
      <c r="C381" s="260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2:37" x14ac:dyDescent="0.25">
      <c r="B382" s="8"/>
      <c r="C382" s="260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2:37" x14ac:dyDescent="0.25">
      <c r="B383" s="8"/>
      <c r="C383" s="260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2:37" x14ac:dyDescent="0.25">
      <c r="B384" s="8"/>
      <c r="C384" s="260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2:37" x14ac:dyDescent="0.25">
      <c r="B385" s="8"/>
      <c r="C385" s="260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2:37" x14ac:dyDescent="0.25">
      <c r="B386" s="8"/>
      <c r="C386" s="260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2:37" x14ac:dyDescent="0.25">
      <c r="B387" s="8"/>
      <c r="C387" s="260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2:37" x14ac:dyDescent="0.25">
      <c r="B388" s="8"/>
      <c r="C388" s="260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2:37" x14ac:dyDescent="0.25">
      <c r="B389" s="8"/>
      <c r="C389" s="260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2:37" x14ac:dyDescent="0.25">
      <c r="B390" s="8"/>
      <c r="C390" s="260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2:37" x14ac:dyDescent="0.25">
      <c r="B391" s="8"/>
      <c r="C391" s="260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2:37" x14ac:dyDescent="0.25">
      <c r="B392" s="8"/>
      <c r="C392" s="260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2:37" x14ac:dyDescent="0.25">
      <c r="B393" s="8"/>
      <c r="C393" s="260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2:37" x14ac:dyDescent="0.25">
      <c r="B394" s="8"/>
      <c r="C394" s="260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2:37" x14ac:dyDescent="0.25">
      <c r="B395" s="8"/>
      <c r="C395" s="260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2:37" x14ac:dyDescent="0.25">
      <c r="B396" s="8"/>
      <c r="C396" s="260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2:37" x14ac:dyDescent="0.25">
      <c r="B397" s="8"/>
      <c r="C397" s="260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2:37" x14ac:dyDescent="0.25">
      <c r="B398" s="8"/>
      <c r="C398" s="260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2:37" x14ac:dyDescent="0.25">
      <c r="B399" s="8"/>
      <c r="C399" s="260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2:37" x14ac:dyDescent="0.25">
      <c r="B400" s="8"/>
      <c r="C400" s="260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2:37" x14ac:dyDescent="0.25">
      <c r="B401" s="8"/>
      <c r="C401" s="260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2:37" x14ac:dyDescent="0.25">
      <c r="B402" s="8"/>
      <c r="C402" s="260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2:37" x14ac:dyDescent="0.25">
      <c r="B403" s="8"/>
      <c r="C403" s="260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2:37" x14ac:dyDescent="0.25">
      <c r="B404" s="8"/>
      <c r="C404" s="260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2:37" x14ac:dyDescent="0.25">
      <c r="B405" s="8"/>
      <c r="C405" s="260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2:37" x14ac:dyDescent="0.25">
      <c r="B406" s="8"/>
      <c r="C406" s="260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2:37" x14ac:dyDescent="0.25">
      <c r="B407" s="8"/>
      <c r="C407" s="260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2:37" x14ac:dyDescent="0.25">
      <c r="B408" s="8"/>
      <c r="C408" s="260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2:37" x14ac:dyDescent="0.25">
      <c r="B409" s="8"/>
      <c r="C409" s="260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2:37" x14ac:dyDescent="0.25">
      <c r="B410" s="8"/>
      <c r="C410" s="260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2:37" x14ac:dyDescent="0.25">
      <c r="B411" s="8"/>
      <c r="C411" s="260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2:37" x14ac:dyDescent="0.25">
      <c r="B412" s="8"/>
      <c r="C412" s="260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2:37" x14ac:dyDescent="0.25">
      <c r="B413" s="8"/>
      <c r="C413" s="260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2:37" x14ac:dyDescent="0.25">
      <c r="B414" s="8"/>
      <c r="C414" s="260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2:37" x14ac:dyDescent="0.25">
      <c r="B415" s="8"/>
      <c r="C415" s="260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2:37" x14ac:dyDescent="0.25">
      <c r="B416" s="8"/>
      <c r="C416" s="260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2:37" x14ac:dyDescent="0.25">
      <c r="B417" s="8"/>
      <c r="C417" s="260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2:37" x14ac:dyDescent="0.25">
      <c r="B418" s="8"/>
      <c r="C418" s="260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2:37" x14ac:dyDescent="0.25">
      <c r="B419" s="8"/>
      <c r="C419" s="260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2:37" x14ac:dyDescent="0.25">
      <c r="B420" s="8"/>
      <c r="C420" s="260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2:37" x14ac:dyDescent="0.25">
      <c r="B421" s="8"/>
      <c r="C421" s="260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2:37" x14ac:dyDescent="0.25">
      <c r="B422" s="8"/>
      <c r="C422" s="260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2:37" x14ac:dyDescent="0.25">
      <c r="B423" s="8"/>
      <c r="C423" s="260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2:37" x14ac:dyDescent="0.25">
      <c r="B424" s="8"/>
      <c r="C424" s="260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2:37" x14ac:dyDescent="0.25">
      <c r="B425" s="8"/>
      <c r="C425" s="260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2:37" x14ac:dyDescent="0.25">
      <c r="B426" s="8"/>
      <c r="C426" s="260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2:37" x14ac:dyDescent="0.25">
      <c r="B427" s="8"/>
      <c r="C427" s="260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2:37" x14ac:dyDescent="0.25">
      <c r="B428" s="8"/>
      <c r="C428" s="260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2:37" x14ac:dyDescent="0.25">
      <c r="B429" s="8"/>
      <c r="C429" s="260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2:37" x14ac:dyDescent="0.25">
      <c r="B430" s="8"/>
      <c r="C430" s="260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2:37" x14ac:dyDescent="0.25">
      <c r="B431" s="8"/>
      <c r="C431" s="260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2:37" x14ac:dyDescent="0.25">
      <c r="B432" s="8"/>
      <c r="C432" s="260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2:37" x14ac:dyDescent="0.25">
      <c r="B433" s="8"/>
      <c r="C433" s="260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2:37" x14ac:dyDescent="0.25">
      <c r="B434" s="8"/>
      <c r="C434" s="260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2:37" x14ac:dyDescent="0.25">
      <c r="B435" s="8"/>
      <c r="C435" s="260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2:37" x14ac:dyDescent="0.25">
      <c r="B436" s="8"/>
      <c r="C436" s="260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2:37" x14ac:dyDescent="0.25">
      <c r="B437" s="8"/>
      <c r="C437" s="260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2:37" x14ac:dyDescent="0.25">
      <c r="B438" s="8"/>
      <c r="C438" s="260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2:37" x14ac:dyDescent="0.25">
      <c r="B439" s="8"/>
      <c r="C439" s="260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2:37" x14ac:dyDescent="0.25">
      <c r="B440" s="8"/>
      <c r="C440" s="260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2:37" x14ac:dyDescent="0.25">
      <c r="B441" s="8"/>
      <c r="C441" s="260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2:37" x14ac:dyDescent="0.25">
      <c r="B442" s="8"/>
      <c r="C442" s="260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2:37" x14ac:dyDescent="0.25">
      <c r="B443" s="8"/>
      <c r="C443" s="260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2:37" x14ac:dyDescent="0.25">
      <c r="B444" s="8"/>
      <c r="C444" s="260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2:37" x14ac:dyDescent="0.25">
      <c r="B445" s="8"/>
      <c r="C445" s="260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2:37" x14ac:dyDescent="0.25">
      <c r="B446" s="8"/>
      <c r="C446" s="260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2:37" x14ac:dyDescent="0.25">
      <c r="B447" s="8"/>
      <c r="C447" s="260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2:37" x14ac:dyDescent="0.25">
      <c r="B448" s="8"/>
      <c r="C448" s="260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2:37" x14ac:dyDescent="0.25">
      <c r="B449" s="8"/>
      <c r="C449" s="260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2:37" x14ac:dyDescent="0.25">
      <c r="B450" s="8"/>
      <c r="C450" s="260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2:37" x14ac:dyDescent="0.25">
      <c r="B451" s="8"/>
      <c r="C451" s="260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2:37" x14ac:dyDescent="0.25">
      <c r="B452" s="8"/>
      <c r="C452" s="260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2:37" x14ac:dyDescent="0.25">
      <c r="B453" s="8"/>
      <c r="C453" s="260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2:37" x14ac:dyDescent="0.25">
      <c r="B454" s="8"/>
      <c r="C454" s="260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2:37" x14ac:dyDescent="0.25">
      <c r="B455" s="8"/>
      <c r="C455" s="260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2:37" x14ac:dyDescent="0.25">
      <c r="B456" s="8"/>
      <c r="C456" s="260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2:37" x14ac:dyDescent="0.25">
      <c r="B457" s="8"/>
      <c r="C457" s="260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2:37" x14ac:dyDescent="0.25">
      <c r="B458" s="8"/>
      <c r="C458" s="260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2:37" x14ac:dyDescent="0.25">
      <c r="B459" s="8"/>
      <c r="C459" s="260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2:37" x14ac:dyDescent="0.25">
      <c r="B460" s="8"/>
      <c r="C460" s="260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2:37" x14ac:dyDescent="0.25">
      <c r="B461" s="8"/>
      <c r="C461" s="260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2:37" x14ac:dyDescent="0.25">
      <c r="B462" s="8"/>
      <c r="C462" s="260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2:37" x14ac:dyDescent="0.25">
      <c r="B463" s="8"/>
      <c r="C463" s="260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2:37" x14ac:dyDescent="0.25">
      <c r="B464" s="8"/>
      <c r="C464" s="260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2:37" x14ac:dyDescent="0.25">
      <c r="B465" s="8"/>
      <c r="C465" s="260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2:37" x14ac:dyDescent="0.25">
      <c r="B466" s="8"/>
      <c r="C466" s="260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2:37" x14ac:dyDescent="0.25">
      <c r="B467" s="8"/>
      <c r="C467" s="260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2:37" x14ac:dyDescent="0.25">
      <c r="B468" s="8"/>
      <c r="C468" s="260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2:37" x14ac:dyDescent="0.25">
      <c r="B469" s="8"/>
      <c r="C469" s="260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2:37" x14ac:dyDescent="0.25">
      <c r="B470" s="8"/>
      <c r="C470" s="260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2:37" x14ac:dyDescent="0.25">
      <c r="B471" s="8"/>
      <c r="C471" s="260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2:37" x14ac:dyDescent="0.25">
      <c r="B472" s="8"/>
      <c r="C472" s="260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2:37" x14ac:dyDescent="0.25">
      <c r="B473" s="8"/>
      <c r="C473" s="260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2:37" x14ac:dyDescent="0.25">
      <c r="B474" s="8"/>
      <c r="C474" s="260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2:37" x14ac:dyDescent="0.25">
      <c r="B475" s="8"/>
      <c r="C475" s="260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2:37" x14ac:dyDescent="0.25">
      <c r="B476" s="8"/>
      <c r="C476" s="260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2:37" x14ac:dyDescent="0.25">
      <c r="B477" s="8"/>
      <c r="C477" s="260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2:37" x14ac:dyDescent="0.25">
      <c r="B478" s="8"/>
      <c r="C478" s="260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2:37" x14ac:dyDescent="0.25">
      <c r="B479" s="8"/>
      <c r="C479" s="260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2:37" x14ac:dyDescent="0.25">
      <c r="B480" s="8"/>
      <c r="C480" s="260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2:37" x14ac:dyDescent="0.25">
      <c r="B481" s="8"/>
      <c r="C481" s="260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2:37" x14ac:dyDescent="0.25">
      <c r="B482" s="8"/>
      <c r="C482" s="260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2:37" x14ac:dyDescent="0.25">
      <c r="B483" s="8"/>
      <c r="C483" s="260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2:37" x14ac:dyDescent="0.25">
      <c r="B484" s="8"/>
      <c r="C484" s="260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2:37" x14ac:dyDescent="0.25">
      <c r="B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2:37" x14ac:dyDescent="0.25">
      <c r="B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2:37" x14ac:dyDescent="0.25">
      <c r="B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2:37" x14ac:dyDescent="0.25">
      <c r="B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2:37" x14ac:dyDescent="0.25">
      <c r="B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2:37" x14ac:dyDescent="0.25">
      <c r="B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2:37" x14ac:dyDescent="0.25">
      <c r="B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2:37" x14ac:dyDescent="0.25">
      <c r="B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2:37" x14ac:dyDescent="0.25">
      <c r="B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2:37" x14ac:dyDescent="0.25">
      <c r="B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2:37" x14ac:dyDescent="0.25">
      <c r="B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2:37" x14ac:dyDescent="0.25">
      <c r="B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2:37" x14ac:dyDescent="0.25">
      <c r="B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2:37" x14ac:dyDescent="0.25">
      <c r="B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2:37" x14ac:dyDescent="0.25">
      <c r="B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2:37" x14ac:dyDescent="0.25">
      <c r="B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2:37" x14ac:dyDescent="0.25">
      <c r="B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2:37" x14ac:dyDescent="0.25">
      <c r="B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2:37" x14ac:dyDescent="0.25">
      <c r="B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2:37" x14ac:dyDescent="0.25">
      <c r="B504" s="8"/>
      <c r="D504" s="8"/>
      <c r="E504" s="8"/>
      <c r="F504" s="8"/>
      <c r="G504" s="8"/>
      <c r="I504" s="8"/>
      <c r="J504" s="8"/>
      <c r="K504" s="8"/>
      <c r="L504" s="8"/>
      <c r="M504" s="8"/>
      <c r="N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2:37" x14ac:dyDescent="0.25">
      <c r="B505" s="8"/>
      <c r="E505" s="8"/>
      <c r="F505" s="8"/>
      <c r="G505" s="8"/>
      <c r="J505" s="8"/>
      <c r="K505" s="8"/>
      <c r="L505" s="8"/>
      <c r="M505" s="8"/>
      <c r="N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2:37" x14ac:dyDescent="0.25">
      <c r="B506" s="8"/>
      <c r="E506" s="8"/>
      <c r="F506" s="8"/>
      <c r="J506" s="8"/>
      <c r="K506" s="8"/>
      <c r="L506" s="8"/>
      <c r="M506" s="8"/>
      <c r="N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2:37" x14ac:dyDescent="0.25">
      <c r="B507" s="8"/>
      <c r="J507" s="8"/>
      <c r="K507" s="8"/>
      <c r="L507" s="8"/>
      <c r="M507" s="8"/>
      <c r="N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2:37" x14ac:dyDescent="0.25">
      <c r="B508" s="8"/>
      <c r="J508" s="8"/>
      <c r="K508" s="8"/>
      <c r="L508" s="8"/>
      <c r="M508" s="8"/>
      <c r="N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2:37" x14ac:dyDescent="0.25">
      <c r="B509" s="8"/>
      <c r="J509" s="8"/>
      <c r="K509" s="8"/>
      <c r="L509" s="8"/>
      <c r="M509" s="8"/>
      <c r="N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2:37" x14ac:dyDescent="0.25">
      <c r="B510" s="8"/>
      <c r="J510" s="8"/>
      <c r="K510" s="8"/>
      <c r="L510" s="8"/>
      <c r="M510" s="8"/>
      <c r="N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2:37" x14ac:dyDescent="0.25">
      <c r="B511" s="8"/>
      <c r="J511" s="8"/>
      <c r="K511" s="8"/>
      <c r="L511" s="8"/>
      <c r="M511" s="8"/>
      <c r="N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2:37" x14ac:dyDescent="0.25">
      <c r="B512" s="8"/>
      <c r="J512" s="8"/>
      <c r="K512" s="8"/>
      <c r="L512" s="8"/>
      <c r="M512" s="8"/>
      <c r="N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2:37" x14ac:dyDescent="0.25">
      <c r="B513" s="8"/>
      <c r="K513" s="8"/>
      <c r="M513" s="8"/>
      <c r="N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2:37" x14ac:dyDescent="0.25">
      <c r="B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2:37" x14ac:dyDescent="0.25">
      <c r="B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2:37" x14ac:dyDescent="0.25">
      <c r="B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2:37" x14ac:dyDescent="0.25">
      <c r="B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2:37" x14ac:dyDescent="0.25">
      <c r="B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2:37" x14ac:dyDescent="0.25"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2:37" x14ac:dyDescent="0.25"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2:37" x14ac:dyDescent="0.25"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2:37" x14ac:dyDescent="0.25"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2:37" x14ac:dyDescent="0.25"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2:37" x14ac:dyDescent="0.25"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2:37" x14ac:dyDescent="0.25"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2:37" x14ac:dyDescent="0.25"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2:37" x14ac:dyDescent="0.25"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2:37" x14ac:dyDescent="0.25"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18:37" x14ac:dyDescent="0.25"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18:37" x14ac:dyDescent="0.25"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18:37" x14ac:dyDescent="0.25"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18:37" x14ac:dyDescent="0.25"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18:37" x14ac:dyDescent="0.25"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18:37" x14ac:dyDescent="0.25"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18:37" x14ac:dyDescent="0.25"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18:37" x14ac:dyDescent="0.25"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8:37" x14ac:dyDescent="0.25"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18:37" x14ac:dyDescent="0.25"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18:37" x14ac:dyDescent="0.25"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18:37" x14ac:dyDescent="0.25"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</sheetData>
  <mergeCells count="24">
    <mergeCell ref="C52:C53"/>
    <mergeCell ref="B51:R51"/>
    <mergeCell ref="D52:D53"/>
    <mergeCell ref="I52:N52"/>
    <mergeCell ref="E52:E53"/>
    <mergeCell ref="F52:F53"/>
    <mergeCell ref="G52:G53"/>
    <mergeCell ref="H52:H53"/>
    <mergeCell ref="A1:F1"/>
    <mergeCell ref="O52:R52"/>
    <mergeCell ref="A52:A53"/>
    <mergeCell ref="B9:F9"/>
    <mergeCell ref="B10:F10"/>
    <mergeCell ref="B11:F11"/>
    <mergeCell ref="B12:F12"/>
    <mergeCell ref="A2:F2"/>
    <mergeCell ref="A3:F3"/>
    <mergeCell ref="A7:F7"/>
    <mergeCell ref="B8:F8"/>
    <mergeCell ref="A6:F6"/>
    <mergeCell ref="A4:F4"/>
    <mergeCell ref="B52:B53"/>
    <mergeCell ref="A5:F5"/>
    <mergeCell ref="B16:I16"/>
  </mergeCells>
  <dataValidations count="4">
    <dataValidation type="list" allowBlank="1" showInputMessage="1" showErrorMessage="1" sqref="O54:R62" xr:uid="{689978D3-662F-4186-A106-8C8163FE17A3}">
      <formula1>"Ano, Ne"</formula1>
    </dataValidation>
    <dataValidation type="list" allowBlank="1" showInputMessage="1" showErrorMessage="1" sqref="A54:A62" xr:uid="{FCC2C82E-FC7E-46CD-BD7F-0FD58927A9D9}">
      <formula1>"řešitel, spoluřešitel, koordinátor, výzkumník ze zahraničí, jiný výzkumník, jiný člen týmu"</formula1>
    </dataValidation>
    <dataValidation type="list" allowBlank="1" showInputMessage="1" showErrorMessage="1" sqref="D54:D62" xr:uid="{CCEC34B9-283C-4597-9B58-601659835221}">
      <formula1>"ano, ne"</formula1>
    </dataValidation>
    <dataValidation type="list" allowBlank="1" showInputMessage="1" showErrorMessage="1" sqref="A18:A48" xr:uid="{1F01A1E8-1729-491A-A4B9-A72240C06406}">
      <formula1>"zkušený výzkumník, juniorní výzkumník jiný než student, student PhD., student Mgr., student Bc., jiný člen týmu"</formula1>
    </dataValidation>
  </dataValidations>
  <printOptions horizontalCentered="1"/>
  <pageMargins left="0.39370078740157483" right="0.39370078740157483" top="1.3779527559055118" bottom="0.78740157480314965" header="0.31496062992125984" footer="0.31496062992125984"/>
  <pageSetup paperSize="9" scale="40" orientation="landscape" r:id="rId1"/>
  <headerFooter>
    <oddHeader>&amp;L&amp;"-,Tučná kurzíva"&amp;14Program EXCELES
VES1/2021&amp;"-,Obyčejné"&amp;11
&amp;12&amp;F
&amp;A&amp;11
&amp;R&amp;"-,Tučná kurzíva"&amp;20LX22NPO51.. ..&amp;"-,Obyčejné"&amp;12
&amp;P/&amp;N</oddHeader>
  </headerFooter>
  <rowBreaks count="1" manualBreakCount="1">
    <brk id="64" max="1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89FF1-657A-44A7-86E0-34857C6486E8}">
  <sheetPr>
    <pageSetUpPr fitToPage="1"/>
  </sheetPr>
  <dimension ref="A1:AK598"/>
  <sheetViews>
    <sheetView topLeftCell="A7" zoomScale="145" zoomScaleNormal="145" workbookViewId="0">
      <selection activeCell="A12" sqref="A12"/>
    </sheetView>
  </sheetViews>
  <sheetFormatPr defaultColWidth="8.7109375" defaultRowHeight="15" x14ac:dyDescent="0.25"/>
  <cols>
    <col min="1" max="1" width="36.85546875" style="176" customWidth="1"/>
    <col min="2" max="2" width="18" style="176" customWidth="1"/>
    <col min="3" max="3" width="10.140625" style="176" bestFit="1" customWidth="1"/>
    <col min="4" max="4" width="11.5703125" style="176" customWidth="1"/>
    <col min="5" max="5" width="23.85546875" style="176" customWidth="1"/>
    <col min="6" max="6" width="14.85546875" style="176" customWidth="1"/>
    <col min="7" max="7" width="7.42578125" style="176" customWidth="1"/>
    <col min="8" max="8" width="23.42578125" style="176" customWidth="1"/>
    <col min="9" max="9" width="13" style="176" customWidth="1"/>
    <col min="10" max="11" width="8.7109375" style="176"/>
    <col min="12" max="12" width="34.42578125" style="176" bestFit="1" customWidth="1"/>
    <col min="13" max="16384" width="8.7109375" style="176"/>
  </cols>
  <sheetData>
    <row r="1" spans="1:37" ht="102" customHeight="1" x14ac:dyDescent="0.25">
      <c r="A1" s="583" t="str">
        <f>'f2b) Výsledky'!A1</f>
        <v>Instrukce: Takto okrově podbarvená pole jsou určena k povinnému vyplnění uchazečem. Lze přidávat řádky dle potřeby. Po vyplnění vždy prosím upravte výšky řádků a v každém listu vyberte oblast tisku tak, aby žádný text nechyběl. Až poté převeďte jednotlivé listy do formátu "pdf". Zkontrolujte úplnost viditelného textu v "pdf" formátu. Soubory jednotlivých listů ve formátu "pdf" označujte názvem souboru původního formuláře s přidáním "pořadového" písmene (a, ...) za písmeno "f" v názvu, a to podle listu (vzor:  LX_f2a_..., LX_f2b_... ). Předmětem hodnocení u návrhu projektu je ambice, reálnost atp. dle ZD. Poslední list "Seznamy" do "pdf" formátu nepřevádějte a v případě listinné podoby ani netiskněte.</v>
      </c>
      <c r="B1" s="583"/>
      <c r="C1" s="583"/>
      <c r="D1" s="583"/>
      <c r="E1" s="583"/>
      <c r="F1" s="583"/>
    </row>
    <row r="2" spans="1:37" ht="36" customHeight="1" thickBot="1" x14ac:dyDescent="0.3">
      <c r="A2" s="584" t="str">
        <f>'f2b) Výsledky'!A2</f>
        <v xml:space="preserve">Do bílých ani jinak než okrově podbarvených polí nepište. Některá bíle podbarvená pole slouží k výpočtům nebo automatickému doplnění hodnot na základě dat uvedených v okrově podbarvených polích. </v>
      </c>
      <c r="B2" s="584"/>
      <c r="C2" s="584"/>
      <c r="D2" s="584"/>
      <c r="E2" s="584"/>
      <c r="F2" s="584"/>
    </row>
    <row r="3" spans="1:37" ht="21.75" thickBot="1" x14ac:dyDescent="0.3">
      <c r="A3" s="538" t="str">
        <f>'f2b) Výsledky'!A4</f>
        <v>Formulář návrhu projektu f2</v>
      </c>
      <c r="B3" s="527"/>
      <c r="C3" s="527"/>
      <c r="D3" s="527"/>
      <c r="E3" s="527"/>
      <c r="F3" s="496"/>
    </row>
    <row r="4" spans="1:37" x14ac:dyDescent="0.25">
      <c r="A4" s="275" t="str">
        <f>'f2b) Výsledky'!A5</f>
        <v>Název projektu:</v>
      </c>
      <c r="B4" s="585">
        <f>'f2b) Výsledky'!B5</f>
        <v>0</v>
      </c>
      <c r="C4" s="586"/>
      <c r="D4" s="586"/>
      <c r="E4" s="586"/>
      <c r="F4" s="587"/>
    </row>
    <row r="5" spans="1:37" x14ac:dyDescent="0.25">
      <c r="A5" s="276" t="str">
        <f>'f2b) Výsledky'!A6</f>
        <v>Celý název uchazeče:</v>
      </c>
      <c r="B5" s="588">
        <f>'f2b) Výsledky'!B6</f>
        <v>0</v>
      </c>
      <c r="C5" s="529"/>
      <c r="D5" s="529"/>
      <c r="E5" s="529"/>
      <c r="F5" s="589"/>
    </row>
    <row r="6" spans="1:37" s="28" customFormat="1" ht="17.25" customHeight="1" x14ac:dyDescent="0.25">
      <c r="A6" s="276" t="str">
        <f>'f2b) Výsledky'!A7</f>
        <v>Zkratka názvu uchazeče:</v>
      </c>
      <c r="B6" s="578">
        <f>'f2b) Výsledky'!B7</f>
        <v>0</v>
      </c>
      <c r="C6" s="579"/>
      <c r="D6" s="579"/>
      <c r="E6" s="579"/>
      <c r="F6" s="58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37" s="28" customFormat="1" ht="16.5" customHeight="1" x14ac:dyDescent="0.25">
      <c r="A7" s="276" t="str">
        <f>'f2b) Výsledky'!A8</f>
        <v>Příjmení řešitele:</v>
      </c>
      <c r="B7" s="578">
        <f>'f2b) Výsledky'!B8</f>
        <v>0</v>
      </c>
      <c r="C7" s="579"/>
      <c r="D7" s="579"/>
      <c r="E7" s="579"/>
      <c r="F7" s="58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37" ht="15.75" thickBot="1" x14ac:dyDescent="0.3">
      <c r="A8" s="277" t="str">
        <f>'f2b) Výsledky'!A9</f>
        <v>Příjmení koordinátora:</v>
      </c>
      <c r="B8" s="581">
        <f>'f2b) Výsledky'!B9</f>
        <v>0</v>
      </c>
      <c r="C8" s="532"/>
      <c r="D8" s="532"/>
      <c r="E8" s="532"/>
      <c r="F8" s="582"/>
    </row>
    <row r="9" spans="1:37" s="28" customFormat="1" ht="11.25" customHeight="1" thickBot="1" x14ac:dyDescent="0.3">
      <c r="B9" s="27"/>
    </row>
    <row r="10" spans="1:37" ht="20.25" customHeight="1" thickBot="1" x14ac:dyDescent="0.3">
      <c r="A10" s="280" t="s">
        <v>75</v>
      </c>
      <c r="B10" s="281"/>
      <c r="C10" s="281"/>
      <c r="D10" s="281"/>
      <c r="E10" s="281"/>
      <c r="F10" s="281"/>
      <c r="G10" s="281"/>
      <c r="H10" s="282"/>
    </row>
    <row r="11" spans="1:37" ht="25.15" customHeight="1" x14ac:dyDescent="0.25">
      <c r="A11" s="319" t="s">
        <v>343</v>
      </c>
      <c r="B11" s="333" t="s">
        <v>382</v>
      </c>
      <c r="C11" s="320" t="s">
        <v>10</v>
      </c>
      <c r="D11" s="320" t="s">
        <v>383</v>
      </c>
      <c r="E11" s="320" t="s">
        <v>384</v>
      </c>
      <c r="F11" s="320" t="s">
        <v>92</v>
      </c>
      <c r="G11" s="320" t="s">
        <v>385</v>
      </c>
      <c r="H11" s="321" t="s">
        <v>16</v>
      </c>
    </row>
    <row r="12" spans="1:37" x14ac:dyDescent="0.25">
      <c r="A12" s="179"/>
      <c r="B12" s="298"/>
      <c r="C12" s="298"/>
      <c r="D12" s="298"/>
      <c r="E12" s="298"/>
      <c r="F12" s="298"/>
      <c r="G12" s="298"/>
      <c r="H12" s="245"/>
      <c r="I12" s="177">
        <v>1</v>
      </c>
    </row>
    <row r="13" spans="1:37" x14ac:dyDescent="0.25">
      <c r="A13" s="179"/>
      <c r="B13" s="298"/>
      <c r="C13" s="298"/>
      <c r="D13" s="298"/>
      <c r="E13" s="298"/>
      <c r="F13" s="298"/>
      <c r="G13" s="298"/>
      <c r="H13" s="245"/>
      <c r="I13" s="177">
        <v>2</v>
      </c>
    </row>
    <row r="14" spans="1:37" x14ac:dyDescent="0.25">
      <c r="A14" s="179"/>
      <c r="B14" s="298"/>
      <c r="C14" s="298"/>
      <c r="D14" s="298"/>
      <c r="E14" s="298"/>
      <c r="F14" s="298"/>
      <c r="G14" s="298"/>
      <c r="H14" s="245"/>
      <c r="I14" s="177">
        <v>3</v>
      </c>
      <c r="K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</row>
    <row r="15" spans="1:37" x14ac:dyDescent="0.25">
      <c r="A15" s="179"/>
      <c r="B15" s="298"/>
      <c r="C15" s="298"/>
      <c r="D15" s="298"/>
      <c r="E15" s="298"/>
      <c r="F15" s="298"/>
      <c r="G15" s="298"/>
      <c r="H15" s="245"/>
      <c r="I15" s="177">
        <v>4</v>
      </c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</row>
    <row r="16" spans="1:37" x14ac:dyDescent="0.25">
      <c r="A16" s="179"/>
      <c r="B16" s="298"/>
      <c r="C16" s="298"/>
      <c r="D16" s="298"/>
      <c r="E16" s="298"/>
      <c r="F16" s="298"/>
      <c r="G16" s="298"/>
      <c r="H16" s="245"/>
      <c r="I16" s="177">
        <v>5</v>
      </c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</row>
    <row r="17" spans="1:37" x14ac:dyDescent="0.25">
      <c r="A17" s="179"/>
      <c r="B17" s="298"/>
      <c r="C17" s="298"/>
      <c r="D17" s="298"/>
      <c r="E17" s="298"/>
      <c r="F17" s="298"/>
      <c r="G17" s="298"/>
      <c r="H17" s="245"/>
      <c r="I17" s="177">
        <v>6</v>
      </c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</row>
    <row r="18" spans="1:37" x14ac:dyDescent="0.25">
      <c r="A18" s="179"/>
      <c r="B18" s="298"/>
      <c r="C18" s="298"/>
      <c r="D18" s="298"/>
      <c r="E18" s="298"/>
      <c r="F18" s="298"/>
      <c r="G18" s="298"/>
      <c r="H18" s="245"/>
      <c r="I18" s="177">
        <v>7</v>
      </c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</row>
    <row r="19" spans="1:37" x14ac:dyDescent="0.25">
      <c r="A19" s="179"/>
      <c r="B19" s="298"/>
      <c r="C19" s="298"/>
      <c r="D19" s="298"/>
      <c r="E19" s="298"/>
      <c r="F19" s="298"/>
      <c r="G19" s="298"/>
      <c r="H19" s="245"/>
      <c r="I19" s="177">
        <v>8</v>
      </c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</row>
    <row r="20" spans="1:37" x14ac:dyDescent="0.25">
      <c r="A20" s="179"/>
      <c r="B20" s="298"/>
      <c r="C20" s="298"/>
      <c r="D20" s="298"/>
      <c r="E20" s="298"/>
      <c r="F20" s="298"/>
      <c r="G20" s="298"/>
      <c r="H20" s="245"/>
      <c r="I20" s="177">
        <v>9</v>
      </c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</row>
    <row r="21" spans="1:37" x14ac:dyDescent="0.25">
      <c r="A21" s="179"/>
      <c r="B21" s="298"/>
      <c r="C21" s="298"/>
      <c r="D21" s="298"/>
      <c r="E21" s="298"/>
      <c r="F21" s="298"/>
      <c r="G21" s="298"/>
      <c r="H21" s="245"/>
      <c r="I21" s="177">
        <v>10</v>
      </c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</row>
    <row r="22" spans="1:37" x14ac:dyDescent="0.25">
      <c r="A22" s="179"/>
      <c r="B22" s="298"/>
      <c r="C22" s="298"/>
      <c r="D22" s="298"/>
      <c r="E22" s="298"/>
      <c r="F22" s="298"/>
      <c r="G22" s="298"/>
      <c r="H22" s="245"/>
      <c r="I22" s="177">
        <v>11</v>
      </c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</row>
    <row r="23" spans="1:37" x14ac:dyDescent="0.25">
      <c r="A23" s="179"/>
      <c r="B23" s="298"/>
      <c r="C23" s="298"/>
      <c r="D23" s="298"/>
      <c r="E23" s="298"/>
      <c r="F23" s="298"/>
      <c r="G23" s="298"/>
      <c r="H23" s="245"/>
      <c r="I23" s="177">
        <v>12</v>
      </c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</row>
    <row r="24" spans="1:37" x14ac:dyDescent="0.25">
      <c r="A24" s="179"/>
      <c r="B24" s="298"/>
      <c r="C24" s="298"/>
      <c r="D24" s="298"/>
      <c r="E24" s="298"/>
      <c r="F24" s="298"/>
      <c r="G24" s="298"/>
      <c r="H24" s="245"/>
      <c r="I24" s="177">
        <v>13</v>
      </c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</row>
    <row r="25" spans="1:37" x14ac:dyDescent="0.25">
      <c r="A25" s="179"/>
      <c r="B25" s="298"/>
      <c r="C25" s="298"/>
      <c r="D25" s="298"/>
      <c r="E25" s="298"/>
      <c r="F25" s="298"/>
      <c r="G25" s="298"/>
      <c r="H25" s="245"/>
      <c r="I25" s="177">
        <v>14</v>
      </c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</row>
    <row r="26" spans="1:37" x14ac:dyDescent="0.25">
      <c r="A26" s="179"/>
      <c r="B26" s="298"/>
      <c r="C26" s="298"/>
      <c r="D26" s="298"/>
      <c r="E26" s="298"/>
      <c r="F26" s="298"/>
      <c r="G26" s="298"/>
      <c r="H26" s="245"/>
      <c r="I26" s="177">
        <v>15</v>
      </c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</row>
    <row r="27" spans="1:37" x14ac:dyDescent="0.25">
      <c r="A27" s="179"/>
      <c r="B27" s="298"/>
      <c r="C27" s="298"/>
      <c r="D27" s="298"/>
      <c r="E27" s="298"/>
      <c r="F27" s="298"/>
      <c r="G27" s="298"/>
      <c r="H27" s="245"/>
      <c r="I27" s="177">
        <v>16</v>
      </c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</row>
    <row r="28" spans="1:37" x14ac:dyDescent="0.25">
      <c r="A28" s="179"/>
      <c r="B28" s="298"/>
      <c r="C28" s="298"/>
      <c r="D28" s="298"/>
      <c r="E28" s="298"/>
      <c r="F28" s="298"/>
      <c r="G28" s="298"/>
      <c r="H28" s="245"/>
      <c r="I28" s="177">
        <v>17</v>
      </c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</row>
    <row r="29" spans="1:37" x14ac:dyDescent="0.25">
      <c r="A29" s="179"/>
      <c r="B29" s="298"/>
      <c r="C29" s="298"/>
      <c r="D29" s="298"/>
      <c r="E29" s="298"/>
      <c r="F29" s="298"/>
      <c r="G29" s="298"/>
      <c r="H29" s="245"/>
      <c r="I29" s="177">
        <v>18</v>
      </c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</row>
    <row r="30" spans="1:37" x14ac:dyDescent="0.25">
      <c r="A30" s="179"/>
      <c r="B30" s="298"/>
      <c r="C30" s="298"/>
      <c r="D30" s="298"/>
      <c r="E30" s="298"/>
      <c r="F30" s="298"/>
      <c r="G30" s="298"/>
      <c r="H30" s="245"/>
      <c r="I30" s="177">
        <v>19</v>
      </c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</row>
    <row r="31" spans="1:37" ht="15.75" thickBot="1" x14ac:dyDescent="0.3">
      <c r="A31" s="179"/>
      <c r="B31" s="299"/>
      <c r="C31" s="299"/>
      <c r="D31" s="299"/>
      <c r="E31" s="299"/>
      <c r="F31" s="299"/>
      <c r="G31" s="299"/>
      <c r="H31" s="246"/>
      <c r="I31" s="177">
        <v>20</v>
      </c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</row>
    <row r="32" spans="1:37" x14ac:dyDescent="0.25"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</row>
    <row r="33" spans="1:37" x14ac:dyDescent="0.25">
      <c r="A33" s="204" t="s">
        <v>17</v>
      </c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</row>
    <row r="34" spans="1:37" x14ac:dyDescent="0.25">
      <c r="A34" s="278" t="s">
        <v>416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</row>
    <row r="35" spans="1:37" x14ac:dyDescent="0.25">
      <c r="A35" s="279" t="e">
        <f>Seznamy!E5</f>
        <v>#DIV/0!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</row>
    <row r="36" spans="1:37" x14ac:dyDescent="0.25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</row>
    <row r="37" spans="1:37" x14ac:dyDescent="0.25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</row>
    <row r="38" spans="1:37" x14ac:dyDescent="0.25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</row>
    <row r="39" spans="1:37" x14ac:dyDescent="0.25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</row>
    <row r="40" spans="1:37" x14ac:dyDescent="0.25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</row>
    <row r="41" spans="1:37" x14ac:dyDescent="0.25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</row>
    <row r="42" spans="1:37" x14ac:dyDescent="0.25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</row>
    <row r="43" spans="1:37" x14ac:dyDescent="0.25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</row>
    <row r="44" spans="1:37" x14ac:dyDescent="0.25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</row>
    <row r="45" spans="1:37" x14ac:dyDescent="0.25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</row>
    <row r="46" spans="1:37" x14ac:dyDescent="0.25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</row>
    <row r="47" spans="1:37" x14ac:dyDescent="0.25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</row>
    <row r="48" spans="1:37" x14ac:dyDescent="0.25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</row>
    <row r="49" spans="1:20" x14ac:dyDescent="0.25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</row>
    <row r="50" spans="1:20" x14ac:dyDescent="0.25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</row>
    <row r="51" spans="1:20" x14ac:dyDescent="0.25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</row>
    <row r="52" spans="1:20" x14ac:dyDescent="0.25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</row>
    <row r="53" spans="1:20" x14ac:dyDescent="0.25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</row>
    <row r="54" spans="1:20" x14ac:dyDescent="0.25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x14ac:dyDescent="0.25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x14ac:dyDescent="0.25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x14ac:dyDescent="0.25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x14ac:dyDescent="0.25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x14ac:dyDescent="0.25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x14ac:dyDescent="0.25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x14ac:dyDescent="0.2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x14ac:dyDescent="0.25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x14ac:dyDescent="0.25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x14ac:dyDescent="0.25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37" x14ac:dyDescent="0.2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37" x14ac:dyDescent="0.25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37" x14ac:dyDescent="0.25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37" x14ac:dyDescent="0.25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37" x14ac:dyDescent="0.25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37" x14ac:dyDescent="0.25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1:37" x14ac:dyDescent="0.25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1:37" x14ac:dyDescent="0.25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1:37" x14ac:dyDescent="0.25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1:37" x14ac:dyDescent="0.2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</row>
    <row r="75" spans="1:37" x14ac:dyDescent="0.25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</row>
    <row r="76" spans="1:37" x14ac:dyDescent="0.25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</row>
    <row r="77" spans="1:37" x14ac:dyDescent="0.25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</row>
    <row r="78" spans="1:37" x14ac:dyDescent="0.25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</row>
    <row r="79" spans="1:37" x14ac:dyDescent="0.25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</row>
    <row r="80" spans="1:37" x14ac:dyDescent="0.25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</row>
    <row r="81" spans="1:37" x14ac:dyDescent="0.25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</row>
    <row r="82" spans="1:37" x14ac:dyDescent="0.25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</row>
    <row r="83" spans="1:37" x14ac:dyDescent="0.25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</row>
    <row r="84" spans="1:37" x14ac:dyDescent="0.25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</row>
    <row r="85" spans="1:37" x14ac:dyDescent="0.25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</row>
    <row r="86" spans="1:37" x14ac:dyDescent="0.25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</row>
    <row r="87" spans="1:37" x14ac:dyDescent="0.25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</row>
    <row r="88" spans="1:37" x14ac:dyDescent="0.25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</row>
    <row r="89" spans="1:37" x14ac:dyDescent="0.25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</row>
    <row r="90" spans="1:37" x14ac:dyDescent="0.25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</row>
    <row r="91" spans="1:37" x14ac:dyDescent="0.25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</row>
    <row r="92" spans="1:37" x14ac:dyDescent="0.25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</row>
    <row r="93" spans="1:37" x14ac:dyDescent="0.25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</row>
    <row r="94" spans="1:37" x14ac:dyDescent="0.25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</row>
    <row r="95" spans="1:37" x14ac:dyDescent="0.25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</row>
    <row r="96" spans="1:37" x14ac:dyDescent="0.25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</row>
    <row r="97" spans="1:37" x14ac:dyDescent="0.25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</row>
    <row r="98" spans="1:37" x14ac:dyDescent="0.25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</row>
    <row r="99" spans="1:37" x14ac:dyDescent="0.25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</row>
    <row r="100" spans="1:37" x14ac:dyDescent="0.25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</row>
    <row r="101" spans="1:37" x14ac:dyDescent="0.25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</row>
    <row r="102" spans="1:37" x14ac:dyDescent="0.25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</row>
    <row r="103" spans="1:37" x14ac:dyDescent="0.25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</row>
    <row r="104" spans="1:37" x14ac:dyDescent="0.25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</row>
    <row r="105" spans="1:37" x14ac:dyDescent="0.25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</row>
    <row r="106" spans="1:37" x14ac:dyDescent="0.25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</row>
    <row r="107" spans="1:37" x14ac:dyDescent="0.25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</row>
    <row r="108" spans="1:37" x14ac:dyDescent="0.25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</row>
    <row r="109" spans="1:37" x14ac:dyDescent="0.25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</row>
    <row r="110" spans="1:37" x14ac:dyDescent="0.25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</row>
    <row r="111" spans="1:37" x14ac:dyDescent="0.25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</row>
    <row r="112" spans="1:37" x14ac:dyDescent="0.25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</row>
    <row r="113" spans="1:37" x14ac:dyDescent="0.25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</row>
    <row r="114" spans="1:37" x14ac:dyDescent="0.25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</row>
    <row r="115" spans="1:37" x14ac:dyDescent="0.25">
      <c r="A115" s="177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</row>
    <row r="116" spans="1:37" x14ac:dyDescent="0.25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</row>
    <row r="117" spans="1:37" x14ac:dyDescent="0.25">
      <c r="A117" s="17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</row>
    <row r="118" spans="1:37" x14ac:dyDescent="0.25">
      <c r="A118" s="177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</row>
    <row r="119" spans="1:37" x14ac:dyDescent="0.25">
      <c r="A119" s="177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</row>
    <row r="120" spans="1:37" x14ac:dyDescent="0.25">
      <c r="A120" s="177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</row>
    <row r="121" spans="1:37" x14ac:dyDescent="0.25">
      <c r="A121" s="177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</row>
    <row r="122" spans="1:37" x14ac:dyDescent="0.25">
      <c r="A122" s="177"/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</row>
    <row r="123" spans="1:37" x14ac:dyDescent="0.25">
      <c r="A123" s="177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</row>
    <row r="124" spans="1:37" x14ac:dyDescent="0.25">
      <c r="A124" s="177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</row>
    <row r="125" spans="1:37" x14ac:dyDescent="0.25">
      <c r="A125" s="177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</row>
    <row r="126" spans="1:37" x14ac:dyDescent="0.25">
      <c r="A126" s="177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177"/>
    </row>
    <row r="127" spans="1:37" x14ac:dyDescent="0.25">
      <c r="A127" s="177"/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</row>
    <row r="128" spans="1:37" x14ac:dyDescent="0.25">
      <c r="A128" s="177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</row>
    <row r="129" spans="1:37" x14ac:dyDescent="0.25">
      <c r="A129" s="177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</row>
    <row r="130" spans="1:37" x14ac:dyDescent="0.25">
      <c r="A130" s="177"/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</row>
    <row r="131" spans="1:37" x14ac:dyDescent="0.25">
      <c r="A131" s="177"/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</row>
    <row r="132" spans="1:37" x14ac:dyDescent="0.25">
      <c r="A132" s="177"/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</row>
    <row r="133" spans="1:37" x14ac:dyDescent="0.25">
      <c r="A133" s="177"/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</row>
    <row r="134" spans="1:37" x14ac:dyDescent="0.25">
      <c r="A134" s="177"/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</row>
    <row r="135" spans="1:37" x14ac:dyDescent="0.25">
      <c r="A135" s="177"/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</row>
    <row r="136" spans="1:37" x14ac:dyDescent="0.25">
      <c r="A136" s="177"/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</row>
    <row r="137" spans="1:37" x14ac:dyDescent="0.25">
      <c r="A137" s="177"/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</row>
    <row r="138" spans="1:37" x14ac:dyDescent="0.25">
      <c r="A138" s="177"/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</row>
    <row r="139" spans="1:37" x14ac:dyDescent="0.25">
      <c r="A139" s="177"/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</row>
    <row r="140" spans="1:37" x14ac:dyDescent="0.25">
      <c r="A140" s="177"/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</row>
    <row r="141" spans="1:37" x14ac:dyDescent="0.25">
      <c r="A141" s="177"/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77"/>
    </row>
    <row r="142" spans="1:37" x14ac:dyDescent="0.25">
      <c r="A142" s="177"/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7"/>
    </row>
    <row r="143" spans="1:37" x14ac:dyDescent="0.25">
      <c r="A143" s="177"/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77"/>
    </row>
    <row r="144" spans="1:37" x14ac:dyDescent="0.25">
      <c r="A144" s="177"/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</row>
    <row r="145" spans="1:37" x14ac:dyDescent="0.25">
      <c r="A145" s="177"/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</row>
    <row r="146" spans="1:37" x14ac:dyDescent="0.25">
      <c r="A146" s="177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</row>
    <row r="147" spans="1:37" x14ac:dyDescent="0.25">
      <c r="A147" s="177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</row>
    <row r="148" spans="1:37" x14ac:dyDescent="0.25">
      <c r="A148" s="177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</row>
    <row r="149" spans="1:37" x14ac:dyDescent="0.25">
      <c r="A149" s="17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77"/>
    </row>
    <row r="150" spans="1:37" x14ac:dyDescent="0.25">
      <c r="A150" s="177"/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</row>
    <row r="151" spans="1:37" x14ac:dyDescent="0.25">
      <c r="A151" s="177"/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</row>
    <row r="152" spans="1:37" x14ac:dyDescent="0.25">
      <c r="A152" s="177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</row>
    <row r="153" spans="1:37" x14ac:dyDescent="0.25">
      <c r="A153" s="177"/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77"/>
      <c r="AK153" s="177"/>
    </row>
    <row r="154" spans="1:37" x14ac:dyDescent="0.25">
      <c r="A154" s="177"/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</row>
    <row r="155" spans="1:37" x14ac:dyDescent="0.25">
      <c r="A155" s="177"/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177"/>
    </row>
    <row r="156" spans="1:37" x14ac:dyDescent="0.25">
      <c r="A156" s="177"/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</row>
    <row r="157" spans="1:37" x14ac:dyDescent="0.25">
      <c r="A157" s="177"/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77"/>
    </row>
    <row r="158" spans="1:37" x14ac:dyDescent="0.25">
      <c r="A158" s="177"/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77"/>
      <c r="AJ158" s="177"/>
      <c r="AK158" s="177"/>
    </row>
    <row r="159" spans="1:37" x14ac:dyDescent="0.25">
      <c r="A159" s="177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177"/>
      <c r="AJ159" s="177"/>
      <c r="AK159" s="177"/>
    </row>
    <row r="160" spans="1:37" x14ac:dyDescent="0.25">
      <c r="A160" s="177"/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177"/>
    </row>
    <row r="161" spans="1:37" x14ac:dyDescent="0.25">
      <c r="A161" s="177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</row>
    <row r="162" spans="1:37" x14ac:dyDescent="0.25">
      <c r="A162" s="177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</row>
    <row r="163" spans="1:37" x14ac:dyDescent="0.25">
      <c r="A163" s="177"/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/>
    </row>
    <row r="164" spans="1:37" x14ac:dyDescent="0.25">
      <c r="A164" s="177"/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</row>
    <row r="165" spans="1:37" x14ac:dyDescent="0.25">
      <c r="A165" s="177"/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</row>
    <row r="166" spans="1:37" x14ac:dyDescent="0.25">
      <c r="A166" s="177"/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</row>
    <row r="167" spans="1:37" x14ac:dyDescent="0.25">
      <c r="A167" s="177"/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177"/>
    </row>
    <row r="168" spans="1:37" x14ac:dyDescent="0.25">
      <c r="A168" s="177"/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</row>
    <row r="169" spans="1:37" x14ac:dyDescent="0.25">
      <c r="A169" s="177"/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  <c r="AE169" s="177"/>
      <c r="AF169" s="177"/>
      <c r="AG169" s="177"/>
      <c r="AH169" s="177"/>
      <c r="AI169" s="177"/>
      <c r="AJ169" s="177"/>
      <c r="AK169" s="177"/>
    </row>
    <row r="170" spans="1:37" x14ac:dyDescent="0.25">
      <c r="A170" s="177"/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177"/>
      <c r="AG170" s="177"/>
      <c r="AH170" s="177"/>
      <c r="AI170" s="177"/>
      <c r="AJ170" s="177"/>
      <c r="AK170" s="177"/>
    </row>
    <row r="171" spans="1:37" x14ac:dyDescent="0.25">
      <c r="A171" s="177"/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177"/>
      <c r="AJ171" s="177"/>
      <c r="AK171" s="177"/>
    </row>
    <row r="172" spans="1:37" x14ac:dyDescent="0.25">
      <c r="A172" s="177"/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7"/>
      <c r="AI172" s="177"/>
      <c r="AJ172" s="177"/>
      <c r="AK172" s="177"/>
    </row>
    <row r="173" spans="1:37" x14ac:dyDescent="0.25">
      <c r="A173" s="177"/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/>
    </row>
    <row r="174" spans="1:37" x14ac:dyDescent="0.25">
      <c r="A174" s="177"/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  <c r="AB174" s="177"/>
      <c r="AC174" s="177"/>
      <c r="AD174" s="177"/>
      <c r="AE174" s="177"/>
      <c r="AF174" s="177"/>
      <c r="AG174" s="177"/>
      <c r="AH174" s="177"/>
      <c r="AI174" s="177"/>
      <c r="AJ174" s="177"/>
      <c r="AK174" s="177"/>
    </row>
    <row r="175" spans="1:37" x14ac:dyDescent="0.25">
      <c r="A175" s="177"/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</row>
    <row r="176" spans="1:37" x14ac:dyDescent="0.25">
      <c r="A176" s="177"/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177"/>
    </row>
    <row r="177" spans="1:37" x14ac:dyDescent="0.25">
      <c r="A177" s="177"/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177"/>
      <c r="AG177" s="177"/>
      <c r="AH177" s="177"/>
      <c r="AI177" s="177"/>
      <c r="AJ177" s="177"/>
      <c r="AK177" s="177"/>
    </row>
    <row r="178" spans="1:37" x14ac:dyDescent="0.25">
      <c r="A178" s="177"/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  <c r="AE178" s="177"/>
      <c r="AF178" s="177"/>
      <c r="AG178" s="177"/>
      <c r="AH178" s="177"/>
      <c r="AI178" s="177"/>
      <c r="AJ178" s="177"/>
      <c r="AK178" s="177"/>
    </row>
    <row r="179" spans="1:37" x14ac:dyDescent="0.25">
      <c r="A179" s="177"/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  <c r="AE179" s="177"/>
      <c r="AF179" s="177"/>
      <c r="AG179" s="177"/>
      <c r="AH179" s="177"/>
      <c r="AI179" s="177"/>
      <c r="AJ179" s="177"/>
      <c r="AK179" s="177"/>
    </row>
    <row r="180" spans="1:37" x14ac:dyDescent="0.25">
      <c r="A180" s="177"/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</row>
    <row r="181" spans="1:37" x14ac:dyDescent="0.25">
      <c r="A181" s="177"/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  <c r="AA181" s="177"/>
      <c r="AB181" s="177"/>
      <c r="AC181" s="177"/>
      <c r="AD181" s="177"/>
      <c r="AE181" s="177"/>
      <c r="AF181" s="177"/>
      <c r="AG181" s="177"/>
      <c r="AH181" s="177"/>
      <c r="AI181" s="177"/>
      <c r="AJ181" s="177"/>
      <c r="AK181" s="177"/>
    </row>
    <row r="182" spans="1:37" x14ac:dyDescent="0.25">
      <c r="A182" s="177"/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  <c r="AA182" s="177"/>
      <c r="AB182" s="177"/>
      <c r="AC182" s="177"/>
      <c r="AD182" s="177"/>
      <c r="AE182" s="177"/>
      <c r="AF182" s="177"/>
      <c r="AG182" s="177"/>
      <c r="AH182" s="177"/>
      <c r="AI182" s="177"/>
      <c r="AJ182" s="177"/>
      <c r="AK182" s="177"/>
    </row>
    <row r="183" spans="1:37" x14ac:dyDescent="0.25">
      <c r="A183" s="177"/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177"/>
      <c r="AJ183" s="177"/>
      <c r="AK183" s="177"/>
    </row>
    <row r="184" spans="1:37" x14ac:dyDescent="0.25">
      <c r="A184" s="177"/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  <c r="AA184" s="177"/>
      <c r="AB184" s="177"/>
      <c r="AC184" s="177"/>
      <c r="AD184" s="177"/>
      <c r="AE184" s="177"/>
      <c r="AF184" s="177"/>
      <c r="AG184" s="177"/>
      <c r="AH184" s="177"/>
      <c r="AI184" s="177"/>
      <c r="AJ184" s="177"/>
      <c r="AK184" s="177"/>
    </row>
    <row r="185" spans="1:37" x14ac:dyDescent="0.25">
      <c r="A185" s="177"/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  <c r="AA185" s="177"/>
      <c r="AB185" s="177"/>
      <c r="AC185" s="177"/>
      <c r="AD185" s="177"/>
      <c r="AE185" s="177"/>
      <c r="AF185" s="177"/>
      <c r="AG185" s="177"/>
      <c r="AH185" s="177"/>
      <c r="AI185" s="177"/>
      <c r="AJ185" s="177"/>
      <c r="AK185" s="177"/>
    </row>
    <row r="186" spans="1:37" x14ac:dyDescent="0.25">
      <c r="A186" s="177"/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  <c r="AE186" s="177"/>
      <c r="AF186" s="177"/>
      <c r="AG186" s="177"/>
      <c r="AH186" s="177"/>
      <c r="AI186" s="177"/>
      <c r="AJ186" s="177"/>
      <c r="AK186" s="177"/>
    </row>
    <row r="187" spans="1:37" x14ac:dyDescent="0.25">
      <c r="A187" s="177"/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77"/>
      <c r="AI187" s="177"/>
      <c r="AJ187" s="177"/>
      <c r="AK187" s="177"/>
    </row>
    <row r="188" spans="1:37" x14ac:dyDescent="0.25">
      <c r="A188" s="177"/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177"/>
      <c r="AJ188" s="177"/>
      <c r="AK188" s="177"/>
    </row>
    <row r="189" spans="1:37" x14ac:dyDescent="0.25">
      <c r="A189" s="177"/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7"/>
      <c r="AB189" s="177"/>
      <c r="AC189" s="177"/>
      <c r="AD189" s="177"/>
      <c r="AE189" s="177"/>
      <c r="AF189" s="177"/>
      <c r="AG189" s="177"/>
      <c r="AH189" s="177"/>
      <c r="AI189" s="177"/>
      <c r="AJ189" s="177"/>
      <c r="AK189" s="177"/>
    </row>
    <row r="190" spans="1:37" x14ac:dyDescent="0.25">
      <c r="A190" s="177"/>
      <c r="B190" s="177"/>
      <c r="C190" s="177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177"/>
    </row>
    <row r="191" spans="1:37" x14ac:dyDescent="0.25">
      <c r="A191" s="177"/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177"/>
    </row>
    <row r="192" spans="1:37" x14ac:dyDescent="0.25">
      <c r="A192" s="177"/>
      <c r="B192" s="177"/>
      <c r="C192" s="177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177"/>
    </row>
    <row r="193" spans="1:37" x14ac:dyDescent="0.25">
      <c r="A193" s="177"/>
      <c r="B193" s="177"/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177"/>
      <c r="AJ193" s="177"/>
      <c r="AK193" s="177"/>
    </row>
    <row r="194" spans="1:37" x14ac:dyDescent="0.25">
      <c r="A194" s="177"/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7"/>
      <c r="AB194" s="177"/>
      <c r="AC194" s="177"/>
      <c r="AD194" s="177"/>
      <c r="AE194" s="177"/>
      <c r="AF194" s="177"/>
      <c r="AG194" s="177"/>
      <c r="AH194" s="177"/>
      <c r="AI194" s="177"/>
      <c r="AJ194" s="177"/>
      <c r="AK194" s="177"/>
    </row>
    <row r="195" spans="1:37" x14ac:dyDescent="0.25">
      <c r="A195" s="177"/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  <c r="AA195" s="177"/>
      <c r="AB195" s="177"/>
      <c r="AC195" s="177"/>
      <c r="AD195" s="177"/>
      <c r="AE195" s="177"/>
      <c r="AF195" s="177"/>
      <c r="AG195" s="177"/>
      <c r="AH195" s="177"/>
      <c r="AI195" s="177"/>
      <c r="AJ195" s="177"/>
      <c r="AK195" s="177"/>
    </row>
    <row r="196" spans="1:37" x14ac:dyDescent="0.25">
      <c r="A196" s="177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  <c r="AF196" s="177"/>
      <c r="AG196" s="177"/>
      <c r="AH196" s="177"/>
      <c r="AI196" s="177"/>
      <c r="AJ196" s="177"/>
      <c r="AK196" s="177"/>
    </row>
    <row r="197" spans="1:37" x14ac:dyDescent="0.25">
      <c r="A197" s="177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  <c r="AA197" s="177"/>
      <c r="AB197" s="177"/>
      <c r="AC197" s="177"/>
      <c r="AD197" s="177"/>
      <c r="AE197" s="177"/>
      <c r="AF197" s="177"/>
      <c r="AG197" s="177"/>
      <c r="AH197" s="177"/>
      <c r="AI197" s="177"/>
      <c r="AJ197" s="177"/>
      <c r="AK197" s="177"/>
    </row>
    <row r="198" spans="1:37" x14ac:dyDescent="0.25">
      <c r="A198" s="177"/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77"/>
      <c r="AK198" s="177"/>
    </row>
    <row r="199" spans="1:37" x14ac:dyDescent="0.25">
      <c r="A199" s="177"/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177"/>
      <c r="AK199" s="177"/>
    </row>
    <row r="200" spans="1:37" x14ac:dyDescent="0.25">
      <c r="A200" s="177"/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7"/>
      <c r="AC200" s="177"/>
      <c r="AD200" s="177"/>
      <c r="AE200" s="177"/>
      <c r="AF200" s="177"/>
      <c r="AG200" s="177"/>
      <c r="AH200" s="177"/>
      <c r="AI200" s="177"/>
      <c r="AJ200" s="177"/>
      <c r="AK200" s="177"/>
    </row>
    <row r="201" spans="1:37" x14ac:dyDescent="0.25">
      <c r="A201" s="177"/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  <c r="AA201" s="177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</row>
    <row r="202" spans="1:37" x14ac:dyDescent="0.25">
      <c r="A202" s="177"/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  <c r="AA202" s="177"/>
      <c r="AB202" s="177"/>
      <c r="AC202" s="177"/>
      <c r="AD202" s="177"/>
      <c r="AE202" s="177"/>
      <c r="AF202" s="177"/>
      <c r="AG202" s="177"/>
      <c r="AH202" s="177"/>
      <c r="AI202" s="177"/>
      <c r="AJ202" s="177"/>
      <c r="AK202" s="177"/>
    </row>
    <row r="203" spans="1:37" x14ac:dyDescent="0.25">
      <c r="A203" s="177"/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  <c r="AA203" s="177"/>
      <c r="AB203" s="177"/>
      <c r="AC203" s="177"/>
      <c r="AD203" s="177"/>
      <c r="AE203" s="177"/>
      <c r="AF203" s="177"/>
      <c r="AG203" s="177"/>
      <c r="AH203" s="177"/>
      <c r="AI203" s="177"/>
      <c r="AJ203" s="177"/>
      <c r="AK203" s="177"/>
    </row>
    <row r="204" spans="1:37" x14ac:dyDescent="0.25">
      <c r="A204" s="177"/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</row>
    <row r="205" spans="1:37" x14ac:dyDescent="0.25">
      <c r="A205" s="177"/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AI205" s="177"/>
      <c r="AJ205" s="177"/>
      <c r="AK205" s="177"/>
    </row>
    <row r="206" spans="1:37" x14ac:dyDescent="0.25">
      <c r="A206" s="177"/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177"/>
      <c r="AB206" s="177"/>
      <c r="AC206" s="177"/>
      <c r="AD206" s="177"/>
      <c r="AE206" s="177"/>
      <c r="AF206" s="177"/>
      <c r="AG206" s="177"/>
      <c r="AH206" s="177"/>
      <c r="AI206" s="177"/>
      <c r="AJ206" s="177"/>
      <c r="AK206" s="177"/>
    </row>
    <row r="207" spans="1:37" x14ac:dyDescent="0.25">
      <c r="A207" s="177"/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/>
      <c r="AI207" s="177"/>
      <c r="AJ207" s="177"/>
      <c r="AK207" s="177"/>
    </row>
    <row r="208" spans="1:37" x14ac:dyDescent="0.25">
      <c r="A208" s="177"/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  <c r="AA208" s="177"/>
      <c r="AB208" s="177"/>
      <c r="AC208" s="177"/>
      <c r="AD208" s="177"/>
      <c r="AE208" s="177"/>
      <c r="AF208" s="177"/>
      <c r="AG208" s="177"/>
      <c r="AH208" s="177"/>
      <c r="AI208" s="177"/>
      <c r="AJ208" s="177"/>
      <c r="AK208" s="177"/>
    </row>
    <row r="209" spans="1:37" x14ac:dyDescent="0.25">
      <c r="A209" s="177"/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  <c r="AA209" s="177"/>
      <c r="AB209" s="177"/>
      <c r="AC209" s="177"/>
      <c r="AD209" s="177"/>
      <c r="AE209" s="177"/>
      <c r="AF209" s="177"/>
      <c r="AG209" s="177"/>
      <c r="AH209" s="177"/>
      <c r="AI209" s="177"/>
      <c r="AJ209" s="177"/>
      <c r="AK209" s="177"/>
    </row>
    <row r="210" spans="1:37" x14ac:dyDescent="0.25">
      <c r="A210" s="177"/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  <c r="AA210" s="177"/>
      <c r="AB210" s="177"/>
      <c r="AC210" s="177"/>
      <c r="AD210" s="177"/>
      <c r="AE210" s="177"/>
      <c r="AF210" s="177"/>
      <c r="AG210" s="177"/>
      <c r="AH210" s="177"/>
      <c r="AI210" s="177"/>
      <c r="AJ210" s="177"/>
      <c r="AK210" s="177"/>
    </row>
    <row r="211" spans="1:37" x14ac:dyDescent="0.25">
      <c r="A211" s="177"/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  <c r="AA211" s="177"/>
      <c r="AB211" s="177"/>
      <c r="AC211" s="177"/>
      <c r="AD211" s="177"/>
      <c r="AE211" s="177"/>
      <c r="AF211" s="177"/>
      <c r="AG211" s="177"/>
      <c r="AH211" s="177"/>
      <c r="AI211" s="177"/>
      <c r="AJ211" s="177"/>
      <c r="AK211" s="177"/>
    </row>
    <row r="212" spans="1:37" x14ac:dyDescent="0.25">
      <c r="A212" s="177"/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177"/>
      <c r="AJ212" s="177"/>
      <c r="AK212" s="177"/>
    </row>
    <row r="213" spans="1:37" x14ac:dyDescent="0.25">
      <c r="A213" s="177"/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  <c r="AA213" s="177"/>
      <c r="AB213" s="177"/>
      <c r="AC213" s="177"/>
      <c r="AD213" s="177"/>
      <c r="AE213" s="177"/>
      <c r="AF213" s="177"/>
      <c r="AG213" s="177"/>
      <c r="AH213" s="177"/>
      <c r="AI213" s="177"/>
      <c r="AJ213" s="177"/>
      <c r="AK213" s="177"/>
    </row>
    <row r="214" spans="1:37" x14ac:dyDescent="0.25">
      <c r="A214" s="177"/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  <c r="AA214" s="177"/>
      <c r="AB214" s="177"/>
      <c r="AC214" s="177"/>
      <c r="AD214" s="177"/>
      <c r="AE214" s="177"/>
      <c r="AF214" s="177"/>
      <c r="AG214" s="177"/>
      <c r="AH214" s="177"/>
      <c r="AI214" s="177"/>
      <c r="AJ214" s="177"/>
      <c r="AK214" s="177"/>
    </row>
    <row r="215" spans="1:37" x14ac:dyDescent="0.25">
      <c r="A215" s="177"/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  <c r="AA215" s="177"/>
      <c r="AB215" s="177"/>
      <c r="AC215" s="177"/>
      <c r="AD215" s="177"/>
      <c r="AE215" s="177"/>
      <c r="AF215" s="177"/>
      <c r="AG215" s="177"/>
      <c r="AH215" s="177"/>
      <c r="AI215" s="177"/>
      <c r="AJ215" s="177"/>
      <c r="AK215" s="177"/>
    </row>
    <row r="216" spans="1:37" x14ac:dyDescent="0.25">
      <c r="A216" s="177"/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  <c r="AJ216" s="177"/>
      <c r="AK216" s="177"/>
    </row>
    <row r="217" spans="1:37" x14ac:dyDescent="0.25">
      <c r="A217" s="177"/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  <c r="AA217" s="177"/>
      <c r="AB217" s="177"/>
      <c r="AC217" s="177"/>
      <c r="AD217" s="177"/>
      <c r="AE217" s="177"/>
      <c r="AF217" s="177"/>
      <c r="AG217" s="177"/>
      <c r="AH217" s="177"/>
      <c r="AI217" s="177"/>
      <c r="AJ217" s="177"/>
      <c r="AK217" s="177"/>
    </row>
    <row r="218" spans="1:37" x14ac:dyDescent="0.25">
      <c r="A218" s="177"/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  <c r="AA218" s="177"/>
      <c r="AB218" s="177"/>
      <c r="AC218" s="177"/>
      <c r="AD218" s="177"/>
      <c r="AE218" s="177"/>
      <c r="AF218" s="177"/>
      <c r="AG218" s="177"/>
      <c r="AH218" s="177"/>
      <c r="AI218" s="177"/>
      <c r="AJ218" s="177"/>
      <c r="AK218" s="177"/>
    </row>
    <row r="219" spans="1:37" x14ac:dyDescent="0.25">
      <c r="A219" s="177"/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  <c r="AA219" s="177"/>
      <c r="AB219" s="177"/>
      <c r="AC219" s="177"/>
      <c r="AD219" s="177"/>
      <c r="AE219" s="177"/>
      <c r="AF219" s="177"/>
      <c r="AG219" s="177"/>
      <c r="AH219" s="177"/>
      <c r="AI219" s="177"/>
      <c r="AJ219" s="177"/>
      <c r="AK219" s="177"/>
    </row>
    <row r="220" spans="1:37" x14ac:dyDescent="0.25">
      <c r="A220" s="177"/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7"/>
      <c r="AA220" s="177"/>
      <c r="AB220" s="177"/>
      <c r="AC220" s="177"/>
      <c r="AD220" s="177"/>
      <c r="AE220" s="177"/>
      <c r="AF220" s="177"/>
      <c r="AG220" s="177"/>
      <c r="AH220" s="177"/>
      <c r="AI220" s="177"/>
      <c r="AJ220" s="177"/>
      <c r="AK220" s="177"/>
    </row>
    <row r="221" spans="1:37" x14ac:dyDescent="0.25">
      <c r="A221" s="177"/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7"/>
      <c r="AB221" s="177"/>
      <c r="AC221" s="177"/>
      <c r="AD221" s="177"/>
      <c r="AE221" s="177"/>
      <c r="AF221" s="177"/>
      <c r="AG221" s="177"/>
      <c r="AH221" s="177"/>
      <c r="AI221" s="177"/>
      <c r="AJ221" s="177"/>
      <c r="AK221" s="177"/>
    </row>
    <row r="222" spans="1:37" x14ac:dyDescent="0.25">
      <c r="A222" s="177"/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  <c r="AA222" s="177"/>
      <c r="AB222" s="177"/>
      <c r="AC222" s="177"/>
      <c r="AD222" s="177"/>
      <c r="AE222" s="177"/>
      <c r="AF222" s="177"/>
      <c r="AG222" s="177"/>
      <c r="AH222" s="177"/>
      <c r="AI222" s="177"/>
      <c r="AJ222" s="177"/>
      <c r="AK222" s="177"/>
    </row>
    <row r="223" spans="1:37" x14ac:dyDescent="0.25">
      <c r="A223" s="177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  <c r="AA223" s="177"/>
      <c r="AB223" s="177"/>
      <c r="AC223" s="177"/>
      <c r="AD223" s="177"/>
      <c r="AE223" s="177"/>
      <c r="AF223" s="177"/>
      <c r="AG223" s="177"/>
      <c r="AH223" s="177"/>
      <c r="AI223" s="177"/>
      <c r="AJ223" s="177"/>
      <c r="AK223" s="177"/>
    </row>
    <row r="224" spans="1:37" x14ac:dyDescent="0.25">
      <c r="A224" s="177"/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  <c r="AA224" s="177"/>
      <c r="AB224" s="177"/>
      <c r="AC224" s="177"/>
      <c r="AD224" s="177"/>
      <c r="AE224" s="177"/>
      <c r="AF224" s="177"/>
      <c r="AG224" s="177"/>
      <c r="AH224" s="177"/>
      <c r="AI224" s="177"/>
      <c r="AJ224" s="177"/>
      <c r="AK224" s="177"/>
    </row>
    <row r="225" spans="1:37" x14ac:dyDescent="0.25">
      <c r="A225" s="177"/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7"/>
      <c r="AB225" s="177"/>
      <c r="AC225" s="177"/>
      <c r="AD225" s="177"/>
      <c r="AE225" s="177"/>
      <c r="AF225" s="177"/>
      <c r="AG225" s="177"/>
      <c r="AH225" s="177"/>
      <c r="AI225" s="177"/>
      <c r="AJ225" s="177"/>
      <c r="AK225" s="177"/>
    </row>
    <row r="226" spans="1:37" x14ac:dyDescent="0.25">
      <c r="A226" s="177"/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177"/>
      <c r="AD226" s="177"/>
      <c r="AE226" s="177"/>
      <c r="AF226" s="177"/>
      <c r="AG226" s="177"/>
      <c r="AH226" s="177"/>
      <c r="AI226" s="177"/>
      <c r="AJ226" s="177"/>
      <c r="AK226" s="177"/>
    </row>
    <row r="227" spans="1:37" x14ac:dyDescent="0.25">
      <c r="A227" s="177"/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</row>
    <row r="228" spans="1:37" x14ac:dyDescent="0.25">
      <c r="A228" s="177"/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  <c r="AA228" s="177"/>
      <c r="AB228" s="177"/>
      <c r="AC228" s="177"/>
      <c r="AD228" s="177"/>
      <c r="AE228" s="177"/>
      <c r="AF228" s="177"/>
      <c r="AG228" s="177"/>
      <c r="AH228" s="177"/>
      <c r="AI228" s="177"/>
      <c r="AJ228" s="177"/>
      <c r="AK228" s="177"/>
    </row>
    <row r="229" spans="1:37" x14ac:dyDescent="0.25">
      <c r="A229" s="177"/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7"/>
      <c r="AG229" s="177"/>
      <c r="AH229" s="177"/>
      <c r="AI229" s="177"/>
      <c r="AJ229" s="177"/>
      <c r="AK229" s="177"/>
    </row>
    <row r="230" spans="1:37" x14ac:dyDescent="0.25">
      <c r="A230" s="177"/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  <c r="AJ230" s="177"/>
      <c r="AK230" s="177"/>
    </row>
    <row r="231" spans="1:37" x14ac:dyDescent="0.25">
      <c r="A231" s="177"/>
      <c r="B231" s="177"/>
      <c r="C231" s="177"/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  <c r="AA231" s="177"/>
      <c r="AB231" s="177"/>
      <c r="AC231" s="177"/>
      <c r="AD231" s="177"/>
      <c r="AE231" s="177"/>
      <c r="AF231" s="177"/>
      <c r="AG231" s="177"/>
      <c r="AH231" s="177"/>
      <c r="AI231" s="177"/>
      <c r="AJ231" s="177"/>
      <c r="AK231" s="177"/>
    </row>
    <row r="232" spans="1:37" x14ac:dyDescent="0.25">
      <c r="A232" s="177"/>
      <c r="B232" s="177"/>
      <c r="C232" s="177"/>
      <c r="D232" s="177"/>
      <c r="E232" s="177"/>
      <c r="F232" s="177"/>
      <c r="G232" s="177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  <c r="AA232" s="177"/>
      <c r="AB232" s="177"/>
      <c r="AC232" s="177"/>
      <c r="AD232" s="177"/>
      <c r="AE232" s="177"/>
      <c r="AF232" s="177"/>
      <c r="AG232" s="177"/>
      <c r="AH232" s="177"/>
      <c r="AI232" s="177"/>
      <c r="AJ232" s="177"/>
      <c r="AK232" s="177"/>
    </row>
    <row r="233" spans="1:37" x14ac:dyDescent="0.25">
      <c r="A233" s="177"/>
      <c r="B233" s="177"/>
      <c r="C233" s="177"/>
      <c r="D233" s="177"/>
      <c r="E233" s="177"/>
      <c r="F233" s="177"/>
      <c r="G233" s="177"/>
      <c r="H233" s="177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7"/>
      <c r="W233" s="177"/>
      <c r="X233" s="177"/>
      <c r="Y233" s="177"/>
      <c r="Z233" s="177"/>
      <c r="AA233" s="177"/>
      <c r="AB233" s="177"/>
      <c r="AC233" s="177"/>
      <c r="AD233" s="177"/>
      <c r="AE233" s="177"/>
      <c r="AF233" s="177"/>
      <c r="AG233" s="177"/>
      <c r="AH233" s="177"/>
      <c r="AI233" s="177"/>
      <c r="AJ233" s="177"/>
      <c r="AK233" s="177"/>
    </row>
    <row r="234" spans="1:37" x14ac:dyDescent="0.25">
      <c r="A234" s="177"/>
      <c r="B234" s="177"/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  <c r="AA234" s="177"/>
      <c r="AB234" s="177"/>
      <c r="AC234" s="177"/>
      <c r="AD234" s="177"/>
      <c r="AE234" s="177"/>
      <c r="AF234" s="177"/>
      <c r="AG234" s="177"/>
      <c r="AH234" s="177"/>
      <c r="AI234" s="177"/>
      <c r="AJ234" s="177"/>
      <c r="AK234" s="177"/>
    </row>
    <row r="235" spans="1:37" x14ac:dyDescent="0.25">
      <c r="A235" s="177"/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  <c r="AA235" s="177"/>
      <c r="AB235" s="177"/>
      <c r="AC235" s="177"/>
      <c r="AD235" s="177"/>
      <c r="AE235" s="177"/>
      <c r="AF235" s="177"/>
      <c r="AG235" s="177"/>
      <c r="AH235" s="177"/>
      <c r="AI235" s="177"/>
      <c r="AJ235" s="177"/>
      <c r="AK235" s="177"/>
    </row>
    <row r="236" spans="1:37" x14ac:dyDescent="0.25">
      <c r="A236" s="177"/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  <c r="AA236" s="177"/>
      <c r="AB236" s="177"/>
      <c r="AC236" s="177"/>
      <c r="AD236" s="177"/>
      <c r="AE236" s="177"/>
      <c r="AF236" s="177"/>
      <c r="AG236" s="177"/>
      <c r="AH236" s="177"/>
      <c r="AI236" s="177"/>
      <c r="AJ236" s="177"/>
      <c r="AK236" s="177"/>
    </row>
    <row r="237" spans="1:37" x14ac:dyDescent="0.25">
      <c r="A237" s="177"/>
      <c r="B237" s="177"/>
      <c r="C237" s="177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  <c r="AA237" s="177"/>
      <c r="AB237" s="177"/>
      <c r="AC237" s="177"/>
      <c r="AD237" s="177"/>
      <c r="AE237" s="177"/>
      <c r="AF237" s="177"/>
      <c r="AG237" s="177"/>
      <c r="AH237" s="177"/>
      <c r="AI237" s="177"/>
      <c r="AJ237" s="177"/>
      <c r="AK237" s="177"/>
    </row>
    <row r="238" spans="1:37" x14ac:dyDescent="0.25">
      <c r="A238" s="177"/>
      <c r="B238" s="177"/>
      <c r="C238" s="177"/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  <c r="AA238" s="177"/>
      <c r="AB238" s="177"/>
      <c r="AC238" s="177"/>
      <c r="AD238" s="177"/>
      <c r="AE238" s="177"/>
      <c r="AF238" s="177"/>
      <c r="AG238" s="177"/>
      <c r="AH238" s="177"/>
      <c r="AI238" s="177"/>
      <c r="AJ238" s="177"/>
      <c r="AK238" s="177"/>
    </row>
    <row r="239" spans="1:37" x14ac:dyDescent="0.25">
      <c r="A239" s="177"/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  <c r="AA239" s="177"/>
      <c r="AB239" s="177"/>
      <c r="AC239" s="177"/>
      <c r="AD239" s="177"/>
      <c r="AE239" s="177"/>
      <c r="AF239" s="177"/>
      <c r="AG239" s="177"/>
      <c r="AH239" s="177"/>
      <c r="AI239" s="177"/>
      <c r="AJ239" s="177"/>
      <c r="AK239" s="177"/>
    </row>
    <row r="240" spans="1:37" x14ac:dyDescent="0.25">
      <c r="A240" s="177"/>
      <c r="B240" s="177"/>
      <c r="C240" s="177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177"/>
    </row>
    <row r="241" spans="1:37" x14ac:dyDescent="0.25">
      <c r="A241" s="177"/>
      <c r="B241" s="177"/>
      <c r="C241" s="177"/>
      <c r="D241" s="177"/>
      <c r="E241" s="177"/>
      <c r="F241" s="177"/>
      <c r="G241" s="177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  <c r="AA241" s="177"/>
      <c r="AB241" s="177"/>
      <c r="AC241" s="177"/>
      <c r="AD241" s="177"/>
      <c r="AE241" s="177"/>
      <c r="AF241" s="177"/>
      <c r="AG241" s="177"/>
      <c r="AH241" s="177"/>
      <c r="AI241" s="177"/>
      <c r="AJ241" s="177"/>
      <c r="AK241" s="177"/>
    </row>
    <row r="242" spans="1:37" x14ac:dyDescent="0.25">
      <c r="A242" s="177"/>
      <c r="B242" s="177"/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  <c r="AA242" s="177"/>
      <c r="AB242" s="177"/>
      <c r="AC242" s="177"/>
      <c r="AD242" s="177"/>
      <c r="AE242" s="177"/>
      <c r="AF242" s="177"/>
      <c r="AG242" s="177"/>
      <c r="AH242" s="177"/>
      <c r="AI242" s="177"/>
      <c r="AJ242" s="177"/>
      <c r="AK242" s="177"/>
    </row>
    <row r="243" spans="1:37" x14ac:dyDescent="0.25">
      <c r="A243" s="177"/>
      <c r="B243" s="177"/>
      <c r="C243" s="177"/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  <c r="AA243" s="177"/>
      <c r="AB243" s="177"/>
      <c r="AC243" s="177"/>
      <c r="AD243" s="177"/>
      <c r="AE243" s="177"/>
      <c r="AF243" s="177"/>
      <c r="AG243" s="177"/>
      <c r="AH243" s="177"/>
      <c r="AI243" s="177"/>
      <c r="AJ243" s="177"/>
      <c r="AK243" s="177"/>
    </row>
    <row r="244" spans="1:37" x14ac:dyDescent="0.25">
      <c r="A244" s="177"/>
      <c r="B244" s="177"/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  <c r="AA244" s="177"/>
      <c r="AB244" s="177"/>
      <c r="AC244" s="177"/>
      <c r="AD244" s="177"/>
      <c r="AE244" s="177"/>
      <c r="AF244" s="177"/>
      <c r="AG244" s="177"/>
      <c r="AH244" s="177"/>
      <c r="AI244" s="177"/>
      <c r="AJ244" s="177"/>
      <c r="AK244" s="177"/>
    </row>
    <row r="245" spans="1:37" x14ac:dyDescent="0.25">
      <c r="A245" s="177"/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177"/>
      <c r="AJ245" s="177"/>
      <c r="AK245" s="177"/>
    </row>
    <row r="246" spans="1:37" x14ac:dyDescent="0.25">
      <c r="A246" s="177"/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77"/>
      <c r="AG246" s="177"/>
      <c r="AH246" s="177"/>
      <c r="AI246" s="177"/>
      <c r="AJ246" s="177"/>
      <c r="AK246" s="177"/>
    </row>
    <row r="247" spans="1:37" x14ac:dyDescent="0.25">
      <c r="A247" s="177"/>
      <c r="B247" s="177"/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/>
      <c r="AF247" s="177"/>
      <c r="AG247" s="177"/>
      <c r="AH247" s="177"/>
      <c r="AI247" s="177"/>
      <c r="AJ247" s="177"/>
      <c r="AK247" s="177"/>
    </row>
    <row r="248" spans="1:37" x14ac:dyDescent="0.25">
      <c r="A248" s="177"/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  <c r="AJ248" s="177"/>
      <c r="AK248" s="177"/>
    </row>
    <row r="249" spans="1:37" x14ac:dyDescent="0.25">
      <c r="A249" s="177"/>
      <c r="B249" s="177"/>
      <c r="C249" s="177"/>
      <c r="D249" s="177"/>
      <c r="E249" s="177"/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  <c r="AA249" s="177"/>
      <c r="AB249" s="177"/>
      <c r="AC249" s="177"/>
      <c r="AD249" s="177"/>
      <c r="AE249" s="177"/>
      <c r="AF249" s="177"/>
      <c r="AG249" s="177"/>
      <c r="AH249" s="177"/>
      <c r="AI249" s="177"/>
      <c r="AJ249" s="177"/>
      <c r="AK249" s="177"/>
    </row>
    <row r="250" spans="1:37" x14ac:dyDescent="0.25">
      <c r="A250" s="177"/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177"/>
      <c r="AG250" s="177"/>
      <c r="AH250" s="177"/>
      <c r="AI250" s="177"/>
      <c r="AJ250" s="177"/>
      <c r="AK250" s="177"/>
    </row>
    <row r="251" spans="1:37" x14ac:dyDescent="0.25">
      <c r="A251" s="177"/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177"/>
      <c r="AJ251" s="177"/>
      <c r="AK251" s="177"/>
    </row>
    <row r="252" spans="1:37" x14ac:dyDescent="0.25">
      <c r="A252" s="177"/>
      <c r="B252" s="177"/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177"/>
      <c r="AJ252" s="177"/>
      <c r="AK252" s="177"/>
    </row>
    <row r="253" spans="1:37" x14ac:dyDescent="0.25">
      <c r="A253" s="177"/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177"/>
      <c r="AB253" s="177"/>
      <c r="AC253" s="177"/>
      <c r="AD253" s="177"/>
      <c r="AE253" s="177"/>
      <c r="AF253" s="177"/>
      <c r="AG253" s="177"/>
      <c r="AH253" s="177"/>
      <c r="AI253" s="177"/>
      <c r="AJ253" s="177"/>
      <c r="AK253" s="177"/>
    </row>
    <row r="254" spans="1:37" x14ac:dyDescent="0.25">
      <c r="A254" s="177"/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177"/>
      <c r="AD254" s="177"/>
      <c r="AE254" s="177"/>
      <c r="AF254" s="177"/>
      <c r="AG254" s="177"/>
      <c r="AH254" s="177"/>
      <c r="AI254" s="177"/>
      <c r="AJ254" s="177"/>
      <c r="AK254" s="177"/>
    </row>
    <row r="255" spans="1:37" x14ac:dyDescent="0.25">
      <c r="A255" s="177"/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  <c r="AA255" s="177"/>
      <c r="AB255" s="177"/>
      <c r="AC255" s="177"/>
      <c r="AD255" s="177"/>
      <c r="AE255" s="177"/>
      <c r="AF255" s="177"/>
      <c r="AG255" s="177"/>
      <c r="AH255" s="177"/>
      <c r="AI255" s="177"/>
      <c r="AJ255" s="177"/>
      <c r="AK255" s="177"/>
    </row>
    <row r="256" spans="1:37" x14ac:dyDescent="0.25">
      <c r="A256" s="177"/>
      <c r="B256" s="177"/>
      <c r="C256" s="177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  <c r="AA256" s="177"/>
      <c r="AB256" s="177"/>
      <c r="AC256" s="177"/>
      <c r="AD256" s="177"/>
      <c r="AE256" s="177"/>
      <c r="AF256" s="177"/>
      <c r="AG256" s="177"/>
      <c r="AH256" s="177"/>
      <c r="AI256" s="177"/>
      <c r="AJ256" s="177"/>
      <c r="AK256" s="177"/>
    </row>
    <row r="257" spans="1:37" x14ac:dyDescent="0.25">
      <c r="A257" s="177"/>
      <c r="B257" s="177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  <c r="AA257" s="177"/>
      <c r="AB257" s="177"/>
      <c r="AC257" s="177"/>
      <c r="AD257" s="177"/>
      <c r="AE257" s="177"/>
      <c r="AF257" s="177"/>
      <c r="AG257" s="177"/>
      <c r="AH257" s="177"/>
      <c r="AI257" s="177"/>
      <c r="AJ257" s="177"/>
      <c r="AK257" s="177"/>
    </row>
    <row r="258" spans="1:37" x14ac:dyDescent="0.25">
      <c r="A258" s="177"/>
      <c r="B258" s="177"/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7"/>
      <c r="W258" s="177"/>
      <c r="X258" s="177"/>
      <c r="Y258" s="177"/>
      <c r="Z258" s="177"/>
      <c r="AA258" s="177"/>
      <c r="AB258" s="177"/>
      <c r="AC258" s="177"/>
      <c r="AD258" s="177"/>
      <c r="AE258" s="177"/>
      <c r="AF258" s="177"/>
      <c r="AG258" s="177"/>
      <c r="AH258" s="177"/>
      <c r="AI258" s="177"/>
      <c r="AJ258" s="177"/>
      <c r="AK258" s="177"/>
    </row>
    <row r="259" spans="1:37" x14ac:dyDescent="0.25">
      <c r="A259" s="177"/>
      <c r="B259" s="177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  <c r="AA259" s="177"/>
      <c r="AB259" s="177"/>
      <c r="AC259" s="177"/>
      <c r="AD259" s="177"/>
      <c r="AE259" s="177"/>
      <c r="AF259" s="177"/>
      <c r="AG259" s="177"/>
      <c r="AH259" s="177"/>
      <c r="AI259" s="177"/>
      <c r="AJ259" s="177"/>
      <c r="AK259" s="177"/>
    </row>
    <row r="260" spans="1:37" x14ac:dyDescent="0.25">
      <c r="A260" s="177"/>
      <c r="B260" s="177"/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  <c r="AA260" s="177"/>
      <c r="AB260" s="177"/>
      <c r="AC260" s="177"/>
      <c r="AD260" s="177"/>
      <c r="AE260" s="177"/>
      <c r="AF260" s="177"/>
      <c r="AG260" s="177"/>
      <c r="AH260" s="177"/>
      <c r="AI260" s="177"/>
      <c r="AJ260" s="177"/>
      <c r="AK260" s="177"/>
    </row>
    <row r="261" spans="1:37" x14ac:dyDescent="0.25">
      <c r="A261" s="177"/>
      <c r="B261" s="177"/>
      <c r="C261" s="177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  <c r="AA261" s="177"/>
      <c r="AB261" s="177"/>
      <c r="AC261" s="177"/>
      <c r="AD261" s="177"/>
      <c r="AE261" s="177"/>
      <c r="AF261" s="177"/>
      <c r="AG261" s="177"/>
      <c r="AH261" s="177"/>
      <c r="AI261" s="177"/>
      <c r="AJ261" s="177"/>
      <c r="AK261" s="177"/>
    </row>
    <row r="262" spans="1:37" x14ac:dyDescent="0.25">
      <c r="A262" s="177"/>
      <c r="B262" s="177"/>
      <c r="C262" s="177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  <c r="AA262" s="177"/>
      <c r="AB262" s="177"/>
      <c r="AC262" s="177"/>
      <c r="AD262" s="177"/>
      <c r="AE262" s="177"/>
      <c r="AF262" s="177"/>
      <c r="AG262" s="177"/>
      <c r="AH262" s="177"/>
      <c r="AI262" s="177"/>
      <c r="AJ262" s="177"/>
      <c r="AK262" s="177"/>
    </row>
    <row r="263" spans="1:37" x14ac:dyDescent="0.25">
      <c r="A263" s="177"/>
      <c r="B263" s="177"/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  <c r="AA263" s="177"/>
      <c r="AB263" s="177"/>
      <c r="AC263" s="177"/>
      <c r="AD263" s="177"/>
      <c r="AE263" s="177"/>
      <c r="AF263" s="177"/>
      <c r="AG263" s="177"/>
      <c r="AH263" s="177"/>
      <c r="AI263" s="177"/>
      <c r="AJ263" s="177"/>
      <c r="AK263" s="177"/>
    </row>
    <row r="264" spans="1:37" x14ac:dyDescent="0.25">
      <c r="A264" s="177"/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177"/>
      <c r="AJ264" s="177"/>
      <c r="AK264" s="177"/>
    </row>
    <row r="265" spans="1:37" x14ac:dyDescent="0.25">
      <c r="A265" s="177"/>
      <c r="B265" s="177"/>
      <c r="C265" s="177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  <c r="AA265" s="177"/>
      <c r="AB265" s="177"/>
      <c r="AC265" s="177"/>
      <c r="AD265" s="177"/>
      <c r="AE265" s="177"/>
      <c r="AF265" s="177"/>
      <c r="AG265" s="177"/>
      <c r="AH265" s="177"/>
      <c r="AI265" s="177"/>
      <c r="AJ265" s="177"/>
      <c r="AK265" s="177"/>
    </row>
    <row r="266" spans="1:37" x14ac:dyDescent="0.25">
      <c r="A266" s="177"/>
      <c r="B266" s="177"/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  <c r="AA266" s="177"/>
      <c r="AB266" s="177"/>
      <c r="AC266" s="177"/>
      <c r="AD266" s="177"/>
      <c r="AE266" s="177"/>
      <c r="AF266" s="177"/>
      <c r="AG266" s="177"/>
      <c r="AH266" s="177"/>
      <c r="AI266" s="177"/>
      <c r="AJ266" s="177"/>
      <c r="AK266" s="177"/>
    </row>
    <row r="267" spans="1:37" x14ac:dyDescent="0.25">
      <c r="A267" s="177"/>
      <c r="B267" s="177"/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  <c r="AA267" s="177"/>
      <c r="AB267" s="177"/>
      <c r="AC267" s="177"/>
      <c r="AD267" s="177"/>
      <c r="AE267" s="177"/>
      <c r="AF267" s="177"/>
      <c r="AG267" s="177"/>
      <c r="AH267" s="177"/>
      <c r="AI267" s="177"/>
      <c r="AJ267" s="177"/>
      <c r="AK267" s="177"/>
    </row>
    <row r="268" spans="1:37" x14ac:dyDescent="0.25">
      <c r="A268" s="177"/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177"/>
      <c r="AJ268" s="177"/>
      <c r="AK268" s="177"/>
    </row>
    <row r="269" spans="1:37" x14ac:dyDescent="0.25">
      <c r="A269" s="177"/>
      <c r="B269" s="177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77"/>
      <c r="AD269" s="177"/>
      <c r="AE269" s="177"/>
      <c r="AF269" s="177"/>
      <c r="AG269" s="177"/>
      <c r="AH269" s="177"/>
      <c r="AI269" s="177"/>
      <c r="AJ269" s="177"/>
      <c r="AK269" s="177"/>
    </row>
    <row r="270" spans="1:37" x14ac:dyDescent="0.25">
      <c r="A270" s="177"/>
      <c r="B270" s="177"/>
      <c r="C270" s="177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  <c r="AA270" s="177"/>
      <c r="AB270" s="177"/>
      <c r="AC270" s="177"/>
      <c r="AD270" s="177"/>
      <c r="AE270" s="177"/>
      <c r="AF270" s="177"/>
      <c r="AG270" s="177"/>
      <c r="AH270" s="177"/>
      <c r="AI270" s="177"/>
      <c r="AJ270" s="177"/>
      <c r="AK270" s="177"/>
    </row>
    <row r="271" spans="1:37" x14ac:dyDescent="0.25">
      <c r="A271" s="177"/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  <c r="AA271" s="177"/>
      <c r="AB271" s="177"/>
      <c r="AC271" s="177"/>
      <c r="AD271" s="177"/>
      <c r="AE271" s="177"/>
      <c r="AF271" s="177"/>
      <c r="AG271" s="177"/>
      <c r="AH271" s="177"/>
      <c r="AI271" s="177"/>
      <c r="AJ271" s="177"/>
      <c r="AK271" s="177"/>
    </row>
    <row r="272" spans="1:37" x14ac:dyDescent="0.25">
      <c r="A272" s="177"/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  <c r="AA272" s="177"/>
      <c r="AB272" s="177"/>
      <c r="AC272" s="177"/>
      <c r="AD272" s="177"/>
      <c r="AE272" s="177"/>
      <c r="AF272" s="177"/>
      <c r="AG272" s="177"/>
      <c r="AH272" s="177"/>
      <c r="AI272" s="177"/>
      <c r="AJ272" s="177"/>
      <c r="AK272" s="177"/>
    </row>
    <row r="273" spans="1:37" x14ac:dyDescent="0.25">
      <c r="A273" s="177"/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  <c r="AA273" s="177"/>
      <c r="AB273" s="177"/>
      <c r="AC273" s="177"/>
      <c r="AD273" s="177"/>
      <c r="AE273" s="177"/>
      <c r="AF273" s="177"/>
      <c r="AG273" s="177"/>
      <c r="AH273" s="177"/>
      <c r="AI273" s="177"/>
      <c r="AJ273" s="177"/>
      <c r="AK273" s="177"/>
    </row>
    <row r="274" spans="1:37" x14ac:dyDescent="0.25">
      <c r="A274" s="177"/>
      <c r="B274" s="177"/>
      <c r="C274" s="177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  <c r="AA274" s="177"/>
      <c r="AB274" s="177"/>
      <c r="AC274" s="177"/>
      <c r="AD274" s="177"/>
      <c r="AE274" s="177"/>
      <c r="AF274" s="177"/>
      <c r="AG274" s="177"/>
      <c r="AH274" s="177"/>
      <c r="AI274" s="177"/>
      <c r="AJ274" s="177"/>
      <c r="AK274" s="177"/>
    </row>
    <row r="275" spans="1:37" x14ac:dyDescent="0.25">
      <c r="A275" s="177"/>
      <c r="B275" s="177"/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7"/>
      <c r="AB275" s="177"/>
      <c r="AC275" s="177"/>
      <c r="AD275" s="177"/>
      <c r="AE275" s="177"/>
      <c r="AF275" s="177"/>
      <c r="AG275" s="177"/>
      <c r="AH275" s="177"/>
      <c r="AI275" s="177"/>
      <c r="AJ275" s="177"/>
      <c r="AK275" s="177"/>
    </row>
    <row r="276" spans="1:37" x14ac:dyDescent="0.25">
      <c r="A276" s="177"/>
      <c r="B276" s="177"/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177"/>
      <c r="AJ276" s="177"/>
      <c r="AK276" s="177"/>
    </row>
    <row r="277" spans="1:37" x14ac:dyDescent="0.25">
      <c r="A277" s="177"/>
      <c r="B277" s="177"/>
      <c r="C277" s="177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  <c r="AA277" s="177"/>
      <c r="AB277" s="177"/>
      <c r="AC277" s="177"/>
      <c r="AD277" s="177"/>
      <c r="AE277" s="177"/>
      <c r="AF277" s="177"/>
      <c r="AG277" s="177"/>
      <c r="AH277" s="177"/>
      <c r="AI277" s="177"/>
      <c r="AJ277" s="177"/>
      <c r="AK277" s="177"/>
    </row>
    <row r="278" spans="1:37" x14ac:dyDescent="0.25">
      <c r="A278" s="177"/>
      <c r="B278" s="177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177"/>
      <c r="AJ278" s="177"/>
      <c r="AK278" s="177"/>
    </row>
    <row r="279" spans="1:37" x14ac:dyDescent="0.25">
      <c r="A279" s="177"/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77"/>
      <c r="AD279" s="177"/>
      <c r="AE279" s="177"/>
      <c r="AF279" s="177"/>
      <c r="AG279" s="177"/>
      <c r="AH279" s="177"/>
      <c r="AI279" s="177"/>
      <c r="AJ279" s="177"/>
      <c r="AK279" s="177"/>
    </row>
    <row r="280" spans="1:37" x14ac:dyDescent="0.25">
      <c r="A280" s="177"/>
      <c r="B280" s="177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  <c r="AA280" s="177"/>
      <c r="AB280" s="177"/>
      <c r="AC280" s="177"/>
      <c r="AD280" s="177"/>
      <c r="AE280" s="177"/>
      <c r="AF280" s="177"/>
      <c r="AG280" s="177"/>
      <c r="AH280" s="177"/>
      <c r="AI280" s="177"/>
      <c r="AJ280" s="177"/>
      <c r="AK280" s="177"/>
    </row>
    <row r="281" spans="1:37" x14ac:dyDescent="0.25">
      <c r="A281" s="177"/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177"/>
    </row>
    <row r="282" spans="1:37" x14ac:dyDescent="0.25">
      <c r="A282" s="177"/>
      <c r="B282" s="177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177"/>
      <c r="AJ282" s="177"/>
      <c r="AK282" s="177"/>
    </row>
    <row r="283" spans="1:37" x14ac:dyDescent="0.25">
      <c r="A283" s="177"/>
      <c r="B283" s="177"/>
      <c r="C283" s="177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7"/>
      <c r="AA283" s="177"/>
      <c r="AB283" s="177"/>
      <c r="AC283" s="177"/>
      <c r="AD283" s="177"/>
      <c r="AE283" s="177"/>
      <c r="AF283" s="177"/>
      <c r="AG283" s="177"/>
      <c r="AH283" s="177"/>
      <c r="AI283" s="177"/>
      <c r="AJ283" s="177"/>
      <c r="AK283" s="177"/>
    </row>
    <row r="284" spans="1:37" x14ac:dyDescent="0.25">
      <c r="A284" s="177"/>
      <c r="B284" s="177"/>
      <c r="C284" s="177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  <c r="AA284" s="177"/>
      <c r="AB284" s="177"/>
      <c r="AC284" s="177"/>
      <c r="AD284" s="177"/>
      <c r="AE284" s="177"/>
      <c r="AF284" s="177"/>
      <c r="AG284" s="177"/>
      <c r="AH284" s="177"/>
      <c r="AI284" s="177"/>
      <c r="AJ284" s="177"/>
      <c r="AK284" s="177"/>
    </row>
    <row r="285" spans="1:37" x14ac:dyDescent="0.25">
      <c r="A285" s="177"/>
      <c r="B285" s="177"/>
      <c r="C285" s="177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  <c r="AA285" s="177"/>
      <c r="AB285" s="177"/>
      <c r="AC285" s="177"/>
      <c r="AD285" s="177"/>
      <c r="AE285" s="177"/>
      <c r="AF285" s="177"/>
      <c r="AG285" s="177"/>
      <c r="AH285" s="177"/>
      <c r="AI285" s="177"/>
      <c r="AJ285" s="177"/>
      <c r="AK285" s="177"/>
    </row>
    <row r="286" spans="1:37" x14ac:dyDescent="0.25">
      <c r="A286" s="177"/>
      <c r="B286" s="177"/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  <c r="AA286" s="177"/>
      <c r="AB286" s="177"/>
      <c r="AC286" s="177"/>
      <c r="AD286" s="177"/>
      <c r="AE286" s="177"/>
      <c r="AF286" s="177"/>
      <c r="AG286" s="177"/>
      <c r="AH286" s="177"/>
      <c r="AI286" s="177"/>
      <c r="AJ286" s="177"/>
      <c r="AK286" s="177"/>
    </row>
    <row r="287" spans="1:37" x14ac:dyDescent="0.25">
      <c r="A287" s="177"/>
      <c r="B287" s="177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177"/>
      <c r="AJ287" s="177"/>
      <c r="AK287" s="177"/>
    </row>
    <row r="288" spans="1:37" x14ac:dyDescent="0.25">
      <c r="A288" s="177"/>
      <c r="B288" s="177"/>
      <c r="C288" s="177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7"/>
      <c r="AA288" s="177"/>
      <c r="AB288" s="177"/>
      <c r="AC288" s="177"/>
      <c r="AD288" s="177"/>
      <c r="AE288" s="177"/>
      <c r="AF288" s="177"/>
      <c r="AG288" s="177"/>
      <c r="AH288" s="177"/>
      <c r="AI288" s="177"/>
      <c r="AJ288" s="177"/>
      <c r="AK288" s="177"/>
    </row>
    <row r="289" spans="1:37" x14ac:dyDescent="0.25">
      <c r="A289" s="177"/>
      <c r="B289" s="177"/>
      <c r="C289" s="177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  <c r="AG289" s="177"/>
      <c r="AH289" s="177"/>
      <c r="AI289" s="177"/>
      <c r="AJ289" s="177"/>
      <c r="AK289" s="177"/>
    </row>
    <row r="290" spans="1:37" x14ac:dyDescent="0.25">
      <c r="A290" s="177"/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177"/>
    </row>
    <row r="291" spans="1:37" x14ac:dyDescent="0.25">
      <c r="A291" s="177"/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7"/>
      <c r="AF291" s="177"/>
      <c r="AG291" s="177"/>
      <c r="AH291" s="177"/>
      <c r="AI291" s="177"/>
      <c r="AJ291" s="177"/>
      <c r="AK291" s="177"/>
    </row>
    <row r="292" spans="1:37" x14ac:dyDescent="0.25">
      <c r="A292" s="177"/>
      <c r="B292" s="177"/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  <c r="AA292" s="177"/>
      <c r="AB292" s="177"/>
      <c r="AC292" s="177"/>
      <c r="AD292" s="177"/>
      <c r="AE292" s="177"/>
      <c r="AF292" s="177"/>
      <c r="AG292" s="177"/>
      <c r="AH292" s="177"/>
      <c r="AI292" s="177"/>
      <c r="AJ292" s="177"/>
      <c r="AK292" s="177"/>
    </row>
    <row r="293" spans="1:37" x14ac:dyDescent="0.25">
      <c r="A293" s="177"/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177"/>
    </row>
    <row r="294" spans="1:37" x14ac:dyDescent="0.25">
      <c r="A294" s="177"/>
      <c r="B294" s="177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  <c r="AA294" s="177"/>
      <c r="AB294" s="177"/>
      <c r="AC294" s="177"/>
      <c r="AD294" s="177"/>
      <c r="AE294" s="177"/>
      <c r="AF294" s="177"/>
      <c r="AG294" s="177"/>
      <c r="AH294" s="177"/>
      <c r="AI294" s="177"/>
      <c r="AJ294" s="177"/>
      <c r="AK294" s="177"/>
    </row>
    <row r="295" spans="1:37" x14ac:dyDescent="0.25">
      <c r="A295" s="177"/>
      <c r="B295" s="177"/>
      <c r="C295" s="177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  <c r="AA295" s="177"/>
      <c r="AB295" s="177"/>
      <c r="AC295" s="177"/>
      <c r="AD295" s="177"/>
      <c r="AE295" s="177"/>
      <c r="AF295" s="177"/>
      <c r="AG295" s="177"/>
      <c r="AH295" s="177"/>
      <c r="AI295" s="177"/>
      <c r="AJ295" s="177"/>
      <c r="AK295" s="177"/>
    </row>
    <row r="296" spans="1:37" x14ac:dyDescent="0.25">
      <c r="A296" s="177"/>
      <c r="B296" s="177"/>
      <c r="C296" s="177"/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177"/>
      <c r="AJ296" s="177"/>
      <c r="AK296" s="177"/>
    </row>
    <row r="297" spans="1:37" x14ac:dyDescent="0.25">
      <c r="A297" s="177"/>
      <c r="B297" s="177"/>
      <c r="C297" s="177"/>
      <c r="D297" s="177"/>
      <c r="E297" s="177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  <c r="AA297" s="177"/>
      <c r="AB297" s="177"/>
      <c r="AC297" s="177"/>
      <c r="AD297" s="177"/>
      <c r="AE297" s="177"/>
      <c r="AF297" s="177"/>
      <c r="AG297" s="177"/>
      <c r="AH297" s="177"/>
      <c r="AI297" s="177"/>
      <c r="AJ297" s="177"/>
      <c r="AK297" s="177"/>
    </row>
    <row r="298" spans="1:37" x14ac:dyDescent="0.25">
      <c r="A298" s="177"/>
      <c r="B298" s="177"/>
      <c r="C298" s="177"/>
      <c r="D298" s="177"/>
      <c r="E298" s="177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/>
      <c r="Z298" s="177"/>
      <c r="AA298" s="177"/>
      <c r="AB298" s="177"/>
      <c r="AC298" s="177"/>
      <c r="AD298" s="177"/>
      <c r="AE298" s="177"/>
      <c r="AF298" s="177"/>
      <c r="AG298" s="177"/>
      <c r="AH298" s="177"/>
      <c r="AI298" s="177"/>
      <c r="AJ298" s="177"/>
      <c r="AK298" s="177"/>
    </row>
    <row r="299" spans="1:37" x14ac:dyDescent="0.25">
      <c r="A299" s="177"/>
      <c r="B299" s="177"/>
      <c r="C299" s="177"/>
      <c r="D299" s="177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</row>
    <row r="300" spans="1:37" x14ac:dyDescent="0.25">
      <c r="A300" s="177"/>
      <c r="B300" s="177"/>
      <c r="C300" s="177"/>
      <c r="D300" s="177"/>
      <c r="E300" s="177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  <c r="AA300" s="177"/>
      <c r="AB300" s="177"/>
      <c r="AC300" s="177"/>
      <c r="AD300" s="177"/>
      <c r="AE300" s="177"/>
      <c r="AF300" s="177"/>
      <c r="AG300" s="177"/>
      <c r="AH300" s="177"/>
      <c r="AI300" s="177"/>
      <c r="AJ300" s="177"/>
      <c r="AK300" s="177"/>
    </row>
    <row r="301" spans="1:37" x14ac:dyDescent="0.25">
      <c r="A301" s="177"/>
      <c r="B301" s="177"/>
      <c r="C301" s="177"/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/>
      <c r="AA301" s="177"/>
      <c r="AB301" s="177"/>
      <c r="AC301" s="177"/>
      <c r="AD301" s="177"/>
      <c r="AE301" s="177"/>
      <c r="AF301" s="177"/>
      <c r="AG301" s="177"/>
      <c r="AH301" s="177"/>
      <c r="AI301" s="177"/>
      <c r="AJ301" s="177"/>
      <c r="AK301" s="177"/>
    </row>
    <row r="302" spans="1:37" x14ac:dyDescent="0.25">
      <c r="A302" s="177"/>
      <c r="B302" s="177"/>
      <c r="C302" s="177"/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77"/>
      <c r="AE302" s="177"/>
      <c r="AF302" s="177"/>
      <c r="AG302" s="177"/>
      <c r="AH302" s="177"/>
      <c r="AI302" s="177"/>
      <c r="AJ302" s="177"/>
      <c r="AK302" s="177"/>
    </row>
    <row r="303" spans="1:37" x14ac:dyDescent="0.25">
      <c r="A303" s="177"/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7"/>
      <c r="AB303" s="177"/>
      <c r="AC303" s="177"/>
      <c r="AD303" s="177"/>
      <c r="AE303" s="177"/>
      <c r="AF303" s="177"/>
      <c r="AG303" s="177"/>
      <c r="AH303" s="177"/>
      <c r="AI303" s="177"/>
      <c r="AJ303" s="177"/>
      <c r="AK303" s="177"/>
    </row>
    <row r="304" spans="1:37" x14ac:dyDescent="0.25">
      <c r="A304" s="177"/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  <c r="AA304" s="177"/>
      <c r="AB304" s="177"/>
      <c r="AC304" s="177"/>
      <c r="AD304" s="177"/>
      <c r="AE304" s="177"/>
      <c r="AF304" s="177"/>
      <c r="AG304" s="177"/>
      <c r="AH304" s="177"/>
      <c r="AI304" s="177"/>
      <c r="AJ304" s="177"/>
      <c r="AK304" s="177"/>
    </row>
    <row r="305" spans="1:37" x14ac:dyDescent="0.25">
      <c r="A305" s="177"/>
      <c r="B305" s="177"/>
      <c r="C305" s="177"/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/>
      <c r="Z305" s="177"/>
      <c r="AA305" s="177"/>
      <c r="AB305" s="177"/>
      <c r="AC305" s="177"/>
      <c r="AD305" s="177"/>
      <c r="AE305" s="177"/>
      <c r="AF305" s="177"/>
      <c r="AG305" s="177"/>
      <c r="AH305" s="177"/>
      <c r="AI305" s="177"/>
      <c r="AJ305" s="177"/>
      <c r="AK305" s="177"/>
    </row>
    <row r="306" spans="1:37" x14ac:dyDescent="0.25">
      <c r="A306" s="177"/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  <c r="AA306" s="177"/>
      <c r="AB306" s="177"/>
      <c r="AC306" s="177"/>
      <c r="AD306" s="177"/>
      <c r="AE306" s="177"/>
      <c r="AF306" s="177"/>
      <c r="AG306" s="177"/>
      <c r="AH306" s="177"/>
      <c r="AI306" s="177"/>
      <c r="AJ306" s="177"/>
      <c r="AK306" s="177"/>
    </row>
    <row r="307" spans="1:37" x14ac:dyDescent="0.25">
      <c r="A307" s="177"/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  <c r="AA307" s="177"/>
      <c r="AB307" s="177"/>
      <c r="AC307" s="177"/>
      <c r="AD307" s="177"/>
      <c r="AE307" s="177"/>
      <c r="AF307" s="177"/>
      <c r="AG307" s="177"/>
      <c r="AH307" s="177"/>
      <c r="AI307" s="177"/>
      <c r="AJ307" s="177"/>
      <c r="AK307" s="177"/>
    </row>
    <row r="308" spans="1:37" x14ac:dyDescent="0.25">
      <c r="A308" s="177"/>
      <c r="B308" s="177"/>
      <c r="C308" s="177"/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  <c r="W308" s="177"/>
      <c r="X308" s="177"/>
      <c r="Y308" s="177"/>
      <c r="Z308" s="177"/>
      <c r="AA308" s="177"/>
      <c r="AB308" s="177"/>
      <c r="AC308" s="177"/>
      <c r="AD308" s="177"/>
      <c r="AE308" s="177"/>
      <c r="AF308" s="177"/>
      <c r="AG308" s="177"/>
      <c r="AH308" s="177"/>
      <c r="AI308" s="177"/>
      <c r="AJ308" s="177"/>
      <c r="AK308" s="177"/>
    </row>
    <row r="309" spans="1:37" x14ac:dyDescent="0.25">
      <c r="A309" s="177"/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  <c r="AA309" s="177"/>
      <c r="AB309" s="177"/>
      <c r="AC309" s="177"/>
      <c r="AD309" s="177"/>
      <c r="AE309" s="177"/>
      <c r="AF309" s="177"/>
      <c r="AG309" s="177"/>
      <c r="AH309" s="177"/>
      <c r="AI309" s="177"/>
      <c r="AJ309" s="177"/>
      <c r="AK309" s="177"/>
    </row>
    <row r="310" spans="1:37" x14ac:dyDescent="0.25">
      <c r="A310" s="177"/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  <c r="AA310" s="177"/>
      <c r="AB310" s="177"/>
      <c r="AC310" s="177"/>
      <c r="AD310" s="177"/>
      <c r="AE310" s="177"/>
      <c r="AF310" s="177"/>
      <c r="AG310" s="177"/>
      <c r="AH310" s="177"/>
      <c r="AI310" s="177"/>
      <c r="AJ310" s="177"/>
      <c r="AK310" s="177"/>
    </row>
    <row r="311" spans="1:37" x14ac:dyDescent="0.25">
      <c r="A311" s="177"/>
      <c r="B311" s="177"/>
      <c r="C311" s="177"/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  <c r="AA311" s="177"/>
      <c r="AB311" s="177"/>
      <c r="AC311" s="177"/>
      <c r="AD311" s="177"/>
      <c r="AE311" s="177"/>
      <c r="AF311" s="177"/>
      <c r="AG311" s="177"/>
      <c r="AH311" s="177"/>
      <c r="AI311" s="177"/>
      <c r="AJ311" s="177"/>
      <c r="AK311" s="177"/>
    </row>
    <row r="312" spans="1:37" x14ac:dyDescent="0.25">
      <c r="A312" s="177"/>
      <c r="B312" s="177"/>
      <c r="C312" s="177"/>
      <c r="D312" s="177"/>
      <c r="E312" s="177"/>
      <c r="F312" s="177"/>
      <c r="G312" s="177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  <c r="AA312" s="177"/>
      <c r="AB312" s="177"/>
      <c r="AC312" s="177"/>
      <c r="AD312" s="177"/>
      <c r="AE312" s="177"/>
      <c r="AF312" s="177"/>
      <c r="AG312" s="177"/>
      <c r="AH312" s="177"/>
      <c r="AI312" s="177"/>
      <c r="AJ312" s="177"/>
      <c r="AK312" s="177"/>
    </row>
    <row r="313" spans="1:37" x14ac:dyDescent="0.25">
      <c r="A313" s="177"/>
      <c r="B313" s="177"/>
      <c r="C313" s="177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  <c r="AA313" s="177"/>
      <c r="AB313" s="177"/>
      <c r="AC313" s="177"/>
      <c r="AD313" s="177"/>
      <c r="AE313" s="177"/>
      <c r="AF313" s="177"/>
      <c r="AG313" s="177"/>
      <c r="AH313" s="177"/>
      <c r="AI313" s="177"/>
      <c r="AJ313" s="177"/>
      <c r="AK313" s="177"/>
    </row>
    <row r="314" spans="1:37" x14ac:dyDescent="0.25">
      <c r="A314" s="177"/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  <c r="AA314" s="177"/>
      <c r="AB314" s="177"/>
      <c r="AC314" s="177"/>
      <c r="AD314" s="177"/>
      <c r="AE314" s="177"/>
      <c r="AF314" s="177"/>
      <c r="AG314" s="177"/>
      <c r="AH314" s="177"/>
      <c r="AI314" s="177"/>
      <c r="AJ314" s="177"/>
      <c r="AK314" s="177"/>
    </row>
    <row r="315" spans="1:37" x14ac:dyDescent="0.25">
      <c r="A315" s="177"/>
      <c r="B315" s="177"/>
      <c r="C315" s="177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</row>
    <row r="316" spans="1:37" x14ac:dyDescent="0.25">
      <c r="A316" s="177"/>
      <c r="B316" s="177"/>
      <c r="C316" s="177"/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177"/>
      <c r="AJ316" s="177"/>
      <c r="AK316" s="177"/>
    </row>
    <row r="317" spans="1:37" x14ac:dyDescent="0.25">
      <c r="A317" s="177"/>
      <c r="B317" s="177"/>
      <c r="C317" s="177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/>
      <c r="AI317" s="177"/>
      <c r="AJ317" s="177"/>
      <c r="AK317" s="177"/>
    </row>
    <row r="318" spans="1:37" x14ac:dyDescent="0.25">
      <c r="A318" s="177"/>
      <c r="B318" s="177"/>
      <c r="C318" s="177"/>
      <c r="D318" s="177"/>
      <c r="E318" s="177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/>
      <c r="AI318" s="177"/>
      <c r="AJ318" s="177"/>
      <c r="AK318" s="177"/>
    </row>
    <row r="319" spans="1:37" x14ac:dyDescent="0.25">
      <c r="A319" s="177"/>
      <c r="B319" s="177"/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  <c r="AA319" s="177"/>
      <c r="AB319" s="177"/>
      <c r="AC319" s="177"/>
      <c r="AD319" s="177"/>
      <c r="AE319" s="177"/>
      <c r="AF319" s="177"/>
      <c r="AG319" s="177"/>
      <c r="AH319" s="177"/>
      <c r="AI319" s="177"/>
      <c r="AJ319" s="177"/>
      <c r="AK319" s="177"/>
    </row>
    <row r="320" spans="1:37" x14ac:dyDescent="0.25">
      <c r="A320" s="177"/>
      <c r="B320" s="177"/>
      <c r="C320" s="177"/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  <c r="AA320" s="177"/>
      <c r="AB320" s="177"/>
      <c r="AC320" s="177"/>
      <c r="AD320" s="177"/>
      <c r="AE320" s="177"/>
      <c r="AF320" s="177"/>
      <c r="AG320" s="177"/>
      <c r="AH320" s="177"/>
      <c r="AI320" s="177"/>
      <c r="AJ320" s="177"/>
      <c r="AK320" s="177"/>
    </row>
    <row r="321" spans="1:37" x14ac:dyDescent="0.25">
      <c r="A321" s="177"/>
      <c r="B321" s="177"/>
      <c r="C321" s="177"/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  <c r="AA321" s="177"/>
      <c r="AB321" s="177"/>
      <c r="AC321" s="177"/>
      <c r="AD321" s="177"/>
      <c r="AE321" s="177"/>
      <c r="AF321" s="177"/>
      <c r="AG321" s="177"/>
      <c r="AH321" s="177"/>
      <c r="AI321" s="177"/>
      <c r="AJ321" s="177"/>
      <c r="AK321" s="177"/>
    </row>
    <row r="322" spans="1:37" x14ac:dyDescent="0.25">
      <c r="A322" s="177"/>
      <c r="B322" s="177"/>
      <c r="C322" s="177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177"/>
      <c r="AJ322" s="177"/>
      <c r="AK322" s="177"/>
    </row>
    <row r="323" spans="1:37" x14ac:dyDescent="0.25">
      <c r="A323" s="177"/>
      <c r="B323" s="177"/>
      <c r="C323" s="177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  <c r="AA323" s="177"/>
      <c r="AB323" s="177"/>
      <c r="AC323" s="177"/>
      <c r="AD323" s="177"/>
      <c r="AE323" s="177"/>
      <c r="AF323" s="177"/>
      <c r="AG323" s="177"/>
      <c r="AH323" s="177"/>
      <c r="AI323" s="177"/>
      <c r="AJ323" s="177"/>
      <c r="AK323" s="177"/>
    </row>
    <row r="324" spans="1:37" x14ac:dyDescent="0.25">
      <c r="A324" s="177"/>
      <c r="B324" s="177"/>
      <c r="C324" s="177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  <c r="AA324" s="177"/>
      <c r="AB324" s="177"/>
      <c r="AC324" s="177"/>
      <c r="AD324" s="177"/>
      <c r="AE324" s="177"/>
      <c r="AF324" s="177"/>
      <c r="AG324" s="177"/>
      <c r="AH324" s="177"/>
      <c r="AI324" s="177"/>
      <c r="AJ324" s="177"/>
      <c r="AK324" s="177"/>
    </row>
    <row r="325" spans="1:37" x14ac:dyDescent="0.25">
      <c r="A325" s="177"/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  <c r="AA325" s="177"/>
      <c r="AB325" s="177"/>
      <c r="AC325" s="177"/>
      <c r="AD325" s="177"/>
      <c r="AE325" s="177"/>
      <c r="AF325" s="177"/>
      <c r="AG325" s="177"/>
      <c r="AH325" s="177"/>
      <c r="AI325" s="177"/>
      <c r="AJ325" s="177"/>
      <c r="AK325" s="177"/>
    </row>
    <row r="326" spans="1:37" x14ac:dyDescent="0.25">
      <c r="A326" s="177"/>
      <c r="B326" s="177"/>
      <c r="C326" s="177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  <c r="AA326" s="177"/>
      <c r="AB326" s="177"/>
      <c r="AC326" s="177"/>
      <c r="AD326" s="177"/>
      <c r="AE326" s="177"/>
      <c r="AF326" s="177"/>
      <c r="AG326" s="177"/>
      <c r="AH326" s="177"/>
      <c r="AI326" s="177"/>
      <c r="AJ326" s="177"/>
      <c r="AK326" s="177"/>
    </row>
    <row r="327" spans="1:37" x14ac:dyDescent="0.25">
      <c r="A327" s="177"/>
      <c r="B327" s="177"/>
      <c r="C327" s="177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177"/>
      <c r="AJ327" s="177"/>
      <c r="AK327" s="177"/>
    </row>
    <row r="328" spans="1:37" x14ac:dyDescent="0.25">
      <c r="A328" s="177"/>
      <c r="B328" s="177"/>
      <c r="C328" s="177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177"/>
      <c r="AJ328" s="177"/>
      <c r="AK328" s="177"/>
    </row>
    <row r="329" spans="1:37" x14ac:dyDescent="0.25">
      <c r="A329" s="177"/>
      <c r="B329" s="177"/>
      <c r="C329" s="177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7"/>
      <c r="AB329" s="177"/>
      <c r="AC329" s="177"/>
      <c r="AD329" s="177"/>
      <c r="AE329" s="177"/>
      <c r="AF329" s="177"/>
      <c r="AG329" s="177"/>
      <c r="AH329" s="177"/>
      <c r="AI329" s="177"/>
      <c r="AJ329" s="177"/>
      <c r="AK329" s="177"/>
    </row>
    <row r="330" spans="1:37" x14ac:dyDescent="0.25">
      <c r="A330" s="177"/>
      <c r="B330" s="177"/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  <c r="AA330" s="177"/>
      <c r="AB330" s="177"/>
      <c r="AC330" s="177"/>
      <c r="AD330" s="177"/>
      <c r="AE330" s="177"/>
      <c r="AF330" s="177"/>
      <c r="AG330" s="177"/>
      <c r="AH330" s="177"/>
      <c r="AI330" s="177"/>
      <c r="AJ330" s="177"/>
      <c r="AK330" s="177"/>
    </row>
    <row r="331" spans="1:37" x14ac:dyDescent="0.25">
      <c r="A331" s="177"/>
      <c r="B331" s="177"/>
      <c r="C331" s="177"/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  <c r="AA331" s="177"/>
      <c r="AB331" s="177"/>
      <c r="AC331" s="177"/>
      <c r="AD331" s="177"/>
      <c r="AE331" s="177"/>
      <c r="AF331" s="177"/>
      <c r="AG331" s="177"/>
      <c r="AH331" s="177"/>
      <c r="AI331" s="177"/>
      <c r="AJ331" s="177"/>
      <c r="AK331" s="177"/>
    </row>
    <row r="332" spans="1:37" x14ac:dyDescent="0.25">
      <c r="A332" s="177"/>
      <c r="B332" s="177"/>
      <c r="C332" s="177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  <c r="AA332" s="177"/>
      <c r="AB332" s="177"/>
      <c r="AC332" s="177"/>
      <c r="AD332" s="177"/>
      <c r="AE332" s="177"/>
      <c r="AF332" s="177"/>
      <c r="AG332" s="177"/>
      <c r="AH332" s="177"/>
      <c r="AI332" s="177"/>
      <c r="AJ332" s="177"/>
      <c r="AK332" s="177"/>
    </row>
    <row r="333" spans="1:37" x14ac:dyDescent="0.25">
      <c r="A333" s="177"/>
      <c r="B333" s="177"/>
      <c r="C333" s="177"/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177"/>
    </row>
    <row r="334" spans="1:37" x14ac:dyDescent="0.25">
      <c r="A334" s="177"/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</row>
    <row r="335" spans="1:37" x14ac:dyDescent="0.25">
      <c r="A335" s="177"/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</row>
    <row r="336" spans="1:37" x14ac:dyDescent="0.25">
      <c r="A336" s="177"/>
      <c r="B336" s="177"/>
      <c r="C336" s="177"/>
      <c r="D336" s="177"/>
      <c r="E336" s="177"/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177"/>
      <c r="AJ336" s="177"/>
      <c r="AK336" s="177"/>
    </row>
    <row r="337" spans="1:37" x14ac:dyDescent="0.25">
      <c r="A337" s="177"/>
      <c r="B337" s="177"/>
      <c r="C337" s="177"/>
      <c r="D337" s="177"/>
      <c r="E337" s="177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  <c r="AA337" s="177"/>
      <c r="AB337" s="177"/>
      <c r="AC337" s="177"/>
      <c r="AD337" s="177"/>
      <c r="AE337" s="177"/>
      <c r="AF337" s="177"/>
      <c r="AG337" s="177"/>
      <c r="AH337" s="177"/>
      <c r="AI337" s="177"/>
      <c r="AJ337" s="177"/>
      <c r="AK337" s="177"/>
    </row>
    <row r="338" spans="1:37" x14ac:dyDescent="0.25">
      <c r="A338" s="177"/>
      <c r="B338" s="177"/>
      <c r="C338" s="177"/>
      <c r="D338" s="177"/>
      <c r="E338" s="177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177"/>
    </row>
    <row r="339" spans="1:37" x14ac:dyDescent="0.25">
      <c r="A339" s="177"/>
      <c r="B339" s="177"/>
      <c r="C339" s="177"/>
      <c r="D339" s="177"/>
      <c r="E339" s="177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177"/>
      <c r="AJ339" s="177"/>
      <c r="AK339" s="177"/>
    </row>
    <row r="340" spans="1:37" x14ac:dyDescent="0.25">
      <c r="A340" s="177"/>
      <c r="B340" s="177"/>
      <c r="C340" s="177"/>
      <c r="D340" s="177"/>
      <c r="E340" s="177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  <c r="AA340" s="177"/>
      <c r="AB340" s="177"/>
      <c r="AC340" s="177"/>
      <c r="AD340" s="177"/>
      <c r="AE340" s="177"/>
      <c r="AF340" s="177"/>
      <c r="AG340" s="177"/>
      <c r="AH340" s="177"/>
      <c r="AI340" s="177"/>
      <c r="AJ340" s="177"/>
      <c r="AK340" s="177"/>
    </row>
    <row r="341" spans="1:37" x14ac:dyDescent="0.25">
      <c r="A341" s="177"/>
      <c r="B341" s="177"/>
      <c r="C341" s="177"/>
      <c r="D341" s="177"/>
      <c r="E341" s="177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177"/>
      <c r="AJ341" s="177"/>
      <c r="AK341" s="177"/>
    </row>
    <row r="342" spans="1:37" x14ac:dyDescent="0.25">
      <c r="A342" s="177"/>
      <c r="B342" s="177"/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  <c r="AA342" s="177"/>
      <c r="AB342" s="177"/>
      <c r="AC342" s="177"/>
      <c r="AD342" s="177"/>
      <c r="AE342" s="177"/>
      <c r="AF342" s="177"/>
      <c r="AG342" s="177"/>
      <c r="AH342" s="177"/>
      <c r="AI342" s="177"/>
      <c r="AJ342" s="177"/>
      <c r="AK342" s="177"/>
    </row>
    <row r="343" spans="1:37" x14ac:dyDescent="0.25">
      <c r="A343" s="177"/>
      <c r="B343" s="177"/>
      <c r="C343" s="177"/>
      <c r="D343" s="177"/>
      <c r="E343" s="177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177"/>
      <c r="AJ343" s="177"/>
      <c r="AK343" s="177"/>
    </row>
    <row r="344" spans="1:37" x14ac:dyDescent="0.25">
      <c r="A344" s="177"/>
      <c r="B344" s="177"/>
      <c r="C344" s="177"/>
      <c r="D344" s="177"/>
      <c r="E344" s="177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  <c r="AA344" s="177"/>
      <c r="AB344" s="177"/>
      <c r="AC344" s="177"/>
      <c r="AD344" s="177"/>
      <c r="AE344" s="177"/>
      <c r="AF344" s="177"/>
      <c r="AG344" s="177"/>
      <c r="AH344" s="177"/>
      <c r="AI344" s="177"/>
      <c r="AJ344" s="177"/>
      <c r="AK344" s="177"/>
    </row>
    <row r="345" spans="1:37" x14ac:dyDescent="0.25">
      <c r="A345" s="177"/>
      <c r="B345" s="177"/>
      <c r="C345" s="177"/>
      <c r="D345" s="177"/>
      <c r="E345" s="177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7"/>
      <c r="AF345" s="177"/>
      <c r="AG345" s="177"/>
      <c r="AH345" s="177"/>
      <c r="AI345" s="177"/>
      <c r="AJ345" s="177"/>
      <c r="AK345" s="177"/>
    </row>
    <row r="346" spans="1:37" x14ac:dyDescent="0.25">
      <c r="A346" s="177"/>
      <c r="B346" s="177"/>
      <c r="C346" s="177"/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177"/>
      <c r="AJ346" s="177"/>
      <c r="AK346" s="177"/>
    </row>
    <row r="347" spans="1:37" x14ac:dyDescent="0.25">
      <c r="A347" s="177"/>
      <c r="B347" s="177"/>
      <c r="C347" s="177"/>
      <c r="D347" s="177"/>
      <c r="E347" s="177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  <c r="AA347" s="177"/>
      <c r="AB347" s="177"/>
      <c r="AC347" s="177"/>
      <c r="AD347" s="177"/>
      <c r="AE347" s="177"/>
      <c r="AF347" s="177"/>
      <c r="AG347" s="177"/>
      <c r="AH347" s="177"/>
      <c r="AI347" s="177"/>
      <c r="AJ347" s="177"/>
      <c r="AK347" s="177"/>
    </row>
    <row r="348" spans="1:37" x14ac:dyDescent="0.25">
      <c r="A348" s="177"/>
      <c r="B348" s="177"/>
      <c r="C348" s="177"/>
      <c r="D348" s="177"/>
      <c r="E348" s="177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177"/>
      <c r="AJ348" s="177"/>
      <c r="AK348" s="177"/>
    </row>
    <row r="349" spans="1:37" x14ac:dyDescent="0.25">
      <c r="A349" s="177"/>
      <c r="B349" s="177"/>
      <c r="C349" s="177"/>
      <c r="D349" s="177"/>
      <c r="E349" s="177"/>
      <c r="F349" s="177"/>
      <c r="G349" s="177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  <c r="AA349" s="177"/>
      <c r="AB349" s="177"/>
      <c r="AC349" s="177"/>
      <c r="AD349" s="177"/>
      <c r="AE349" s="177"/>
      <c r="AF349" s="177"/>
      <c r="AG349" s="177"/>
      <c r="AH349" s="177"/>
      <c r="AI349" s="177"/>
      <c r="AJ349" s="177"/>
      <c r="AK349" s="177"/>
    </row>
    <row r="350" spans="1:37" x14ac:dyDescent="0.25">
      <c r="A350" s="177"/>
      <c r="B350" s="177"/>
      <c r="C350" s="177"/>
      <c r="D350" s="177"/>
      <c r="E350" s="177"/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  <c r="AA350" s="177"/>
      <c r="AB350" s="177"/>
      <c r="AC350" s="177"/>
      <c r="AD350" s="177"/>
      <c r="AE350" s="177"/>
      <c r="AF350" s="177"/>
      <c r="AG350" s="177"/>
      <c r="AH350" s="177"/>
      <c r="AI350" s="177"/>
      <c r="AJ350" s="177"/>
      <c r="AK350" s="177"/>
    </row>
    <row r="351" spans="1:37" x14ac:dyDescent="0.25">
      <c r="A351" s="177"/>
      <c r="B351" s="177"/>
      <c r="C351" s="177"/>
      <c r="D351" s="177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  <c r="AA351" s="177"/>
      <c r="AB351" s="177"/>
      <c r="AC351" s="177"/>
      <c r="AD351" s="177"/>
      <c r="AE351" s="177"/>
      <c r="AF351" s="177"/>
      <c r="AG351" s="177"/>
      <c r="AH351" s="177"/>
      <c r="AI351" s="177"/>
      <c r="AJ351" s="177"/>
      <c r="AK351" s="177"/>
    </row>
    <row r="352" spans="1:37" x14ac:dyDescent="0.25">
      <c r="A352" s="177"/>
      <c r="B352" s="177"/>
      <c r="C352" s="177"/>
      <c r="D352" s="177"/>
      <c r="E352" s="177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177"/>
      <c r="AJ352" s="177"/>
      <c r="AK352" s="177"/>
    </row>
    <row r="353" spans="1:37" x14ac:dyDescent="0.25">
      <c r="A353" s="177"/>
      <c r="B353" s="177"/>
      <c r="C353" s="177"/>
      <c r="D353" s="177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177"/>
      <c r="AJ353" s="177"/>
      <c r="AK353" s="177"/>
    </row>
    <row r="354" spans="1:37" x14ac:dyDescent="0.25">
      <c r="A354" s="177"/>
      <c r="B354" s="177"/>
      <c r="C354" s="177"/>
      <c r="D354" s="177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177"/>
      <c r="AJ354" s="177"/>
      <c r="AK354" s="177"/>
    </row>
    <row r="355" spans="1:37" x14ac:dyDescent="0.25">
      <c r="A355" s="177"/>
      <c r="B355" s="177"/>
      <c r="C355" s="177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177"/>
      <c r="AJ355" s="177"/>
      <c r="AK355" s="177"/>
    </row>
    <row r="356" spans="1:37" x14ac:dyDescent="0.25">
      <c r="A356" s="177"/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  <c r="AJ356" s="177"/>
      <c r="AK356" s="177"/>
    </row>
    <row r="357" spans="1:37" x14ac:dyDescent="0.25">
      <c r="A357" s="177"/>
      <c r="B357" s="177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  <c r="AA357" s="177"/>
      <c r="AB357" s="177"/>
      <c r="AC357" s="177"/>
      <c r="AD357" s="177"/>
      <c r="AE357" s="177"/>
      <c r="AF357" s="177"/>
      <c r="AG357" s="177"/>
      <c r="AH357" s="177"/>
      <c r="AI357" s="177"/>
      <c r="AJ357" s="177"/>
      <c r="AK357" s="177"/>
    </row>
    <row r="358" spans="1:37" x14ac:dyDescent="0.25">
      <c r="A358" s="177"/>
      <c r="B358" s="177"/>
      <c r="C358" s="177"/>
      <c r="D358" s="177"/>
      <c r="E358" s="177"/>
      <c r="F358" s="177"/>
      <c r="G358" s="177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  <c r="AA358" s="177"/>
      <c r="AB358" s="177"/>
      <c r="AC358" s="177"/>
      <c r="AD358" s="177"/>
      <c r="AE358" s="177"/>
      <c r="AF358" s="177"/>
      <c r="AG358" s="177"/>
      <c r="AH358" s="177"/>
      <c r="AI358" s="177"/>
      <c r="AJ358" s="177"/>
      <c r="AK358" s="177"/>
    </row>
    <row r="359" spans="1:37" x14ac:dyDescent="0.25">
      <c r="A359" s="177"/>
      <c r="B359" s="177"/>
      <c r="C359" s="177"/>
      <c r="D359" s="177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  <c r="AA359" s="177"/>
      <c r="AB359" s="177"/>
      <c r="AC359" s="177"/>
      <c r="AD359" s="177"/>
      <c r="AE359" s="177"/>
      <c r="AF359" s="177"/>
      <c r="AG359" s="177"/>
      <c r="AH359" s="177"/>
      <c r="AI359" s="177"/>
      <c r="AJ359" s="177"/>
      <c r="AK359" s="177"/>
    </row>
    <row r="360" spans="1:37" x14ac:dyDescent="0.25">
      <c r="A360" s="177"/>
      <c r="B360" s="177"/>
      <c r="C360" s="177"/>
      <c r="D360" s="177"/>
      <c r="E360" s="177"/>
      <c r="F360" s="177"/>
      <c r="G360" s="177"/>
      <c r="H360" s="177"/>
      <c r="I360" s="177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  <c r="W360" s="177"/>
      <c r="X360" s="177"/>
      <c r="Y360" s="177"/>
      <c r="Z360" s="177"/>
      <c r="AA360" s="177"/>
      <c r="AB360" s="177"/>
      <c r="AC360" s="177"/>
      <c r="AD360" s="177"/>
      <c r="AE360" s="177"/>
      <c r="AF360" s="177"/>
      <c r="AG360" s="177"/>
      <c r="AH360" s="177"/>
      <c r="AI360" s="177"/>
      <c r="AJ360" s="177"/>
      <c r="AK360" s="177"/>
    </row>
    <row r="361" spans="1:37" x14ac:dyDescent="0.25">
      <c r="A361" s="177"/>
      <c r="B361" s="177"/>
      <c r="C361" s="177"/>
      <c r="D361" s="177"/>
      <c r="E361" s="177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  <c r="AA361" s="177"/>
      <c r="AB361" s="177"/>
      <c r="AC361" s="177"/>
      <c r="AD361" s="177"/>
      <c r="AE361" s="177"/>
      <c r="AF361" s="177"/>
      <c r="AG361" s="177"/>
      <c r="AH361" s="177"/>
      <c r="AI361" s="177"/>
      <c r="AJ361" s="177"/>
      <c r="AK361" s="177"/>
    </row>
    <row r="362" spans="1:37" x14ac:dyDescent="0.25">
      <c r="A362" s="177"/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  <c r="AA362" s="177"/>
      <c r="AB362" s="177"/>
      <c r="AC362" s="177"/>
      <c r="AD362" s="177"/>
      <c r="AE362" s="177"/>
      <c r="AF362" s="177"/>
      <c r="AG362" s="177"/>
      <c r="AH362" s="177"/>
      <c r="AI362" s="177"/>
      <c r="AJ362" s="177"/>
      <c r="AK362" s="177"/>
    </row>
    <row r="363" spans="1:37" x14ac:dyDescent="0.25">
      <c r="A363" s="177"/>
      <c r="B363" s="177"/>
      <c r="C363" s="177"/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177"/>
      <c r="AJ363" s="177"/>
      <c r="AK363" s="177"/>
    </row>
    <row r="364" spans="1:37" x14ac:dyDescent="0.25">
      <c r="A364" s="177"/>
      <c r="B364" s="177"/>
      <c r="C364" s="177"/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  <c r="AA364" s="177"/>
      <c r="AB364" s="177"/>
      <c r="AC364" s="177"/>
      <c r="AD364" s="177"/>
      <c r="AE364" s="177"/>
      <c r="AF364" s="177"/>
      <c r="AG364" s="177"/>
      <c r="AH364" s="177"/>
      <c r="AI364" s="177"/>
      <c r="AJ364" s="177"/>
      <c r="AK364" s="177"/>
    </row>
    <row r="365" spans="1:37" x14ac:dyDescent="0.25">
      <c r="A365" s="177"/>
      <c r="B365" s="177"/>
      <c r="C365" s="177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  <c r="AJ365" s="177"/>
      <c r="AK365" s="177"/>
    </row>
    <row r="366" spans="1:37" x14ac:dyDescent="0.25">
      <c r="A366" s="177"/>
      <c r="B366" s="177"/>
      <c r="C366" s="177"/>
      <c r="D366" s="177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  <c r="AA366" s="177"/>
      <c r="AB366" s="177"/>
      <c r="AC366" s="177"/>
      <c r="AD366" s="177"/>
      <c r="AE366" s="177"/>
      <c r="AF366" s="177"/>
      <c r="AG366" s="177"/>
      <c r="AH366" s="177"/>
      <c r="AI366" s="177"/>
      <c r="AJ366" s="177"/>
      <c r="AK366" s="177"/>
    </row>
    <row r="367" spans="1:37" x14ac:dyDescent="0.25">
      <c r="A367" s="177"/>
      <c r="B367" s="177"/>
      <c r="C367" s="177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  <c r="AA367" s="177"/>
      <c r="AB367" s="177"/>
      <c r="AC367" s="177"/>
      <c r="AD367" s="177"/>
      <c r="AE367" s="177"/>
      <c r="AF367" s="177"/>
      <c r="AG367" s="177"/>
      <c r="AH367" s="177"/>
      <c r="AI367" s="177"/>
      <c r="AJ367" s="177"/>
      <c r="AK367" s="177"/>
    </row>
    <row r="368" spans="1:37" x14ac:dyDescent="0.25">
      <c r="A368" s="177"/>
      <c r="B368" s="177"/>
      <c r="C368" s="177"/>
      <c r="D368" s="177"/>
      <c r="E368" s="177"/>
      <c r="F368" s="177"/>
      <c r="G368" s="177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  <c r="AA368" s="177"/>
      <c r="AB368" s="177"/>
      <c r="AC368" s="177"/>
      <c r="AD368" s="177"/>
      <c r="AE368" s="177"/>
      <c r="AF368" s="177"/>
      <c r="AG368" s="177"/>
      <c r="AH368" s="177"/>
      <c r="AI368" s="177"/>
      <c r="AJ368" s="177"/>
      <c r="AK368" s="177"/>
    </row>
    <row r="369" spans="1:37" x14ac:dyDescent="0.25">
      <c r="A369" s="177"/>
      <c r="B369" s="177"/>
      <c r="C369" s="177"/>
      <c r="D369" s="177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  <c r="AA369" s="177"/>
      <c r="AB369" s="177"/>
      <c r="AC369" s="177"/>
      <c r="AD369" s="177"/>
      <c r="AE369" s="177"/>
      <c r="AF369" s="177"/>
      <c r="AG369" s="177"/>
      <c r="AH369" s="177"/>
      <c r="AI369" s="177"/>
      <c r="AJ369" s="177"/>
      <c r="AK369" s="177"/>
    </row>
    <row r="370" spans="1:37" x14ac:dyDescent="0.25">
      <c r="A370" s="177"/>
      <c r="B370" s="177"/>
      <c r="C370" s="177"/>
      <c r="D370" s="177"/>
      <c r="E370" s="177"/>
      <c r="F370" s="177"/>
      <c r="G370" s="177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  <c r="AA370" s="177"/>
      <c r="AB370" s="177"/>
      <c r="AC370" s="177"/>
      <c r="AD370" s="177"/>
      <c r="AE370" s="177"/>
      <c r="AF370" s="177"/>
      <c r="AG370" s="177"/>
      <c r="AH370" s="177"/>
      <c r="AI370" s="177"/>
      <c r="AJ370" s="177"/>
      <c r="AK370" s="177"/>
    </row>
    <row r="371" spans="1:37" x14ac:dyDescent="0.25">
      <c r="A371" s="177"/>
      <c r="B371" s="177"/>
      <c r="C371" s="177"/>
      <c r="D371" s="177"/>
      <c r="E371" s="177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  <c r="AA371" s="177"/>
      <c r="AB371" s="177"/>
      <c r="AC371" s="177"/>
      <c r="AD371" s="177"/>
      <c r="AE371" s="177"/>
      <c r="AF371" s="177"/>
      <c r="AG371" s="177"/>
      <c r="AH371" s="177"/>
      <c r="AI371" s="177"/>
      <c r="AJ371" s="177"/>
      <c r="AK371" s="177"/>
    </row>
    <row r="372" spans="1:37" x14ac:dyDescent="0.25">
      <c r="A372" s="177"/>
      <c r="B372" s="177"/>
      <c r="C372" s="177"/>
      <c r="D372" s="177"/>
      <c r="E372" s="177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  <c r="AA372" s="177"/>
      <c r="AB372" s="177"/>
      <c r="AC372" s="177"/>
      <c r="AD372" s="177"/>
      <c r="AE372" s="177"/>
      <c r="AF372" s="177"/>
      <c r="AG372" s="177"/>
      <c r="AH372" s="177"/>
      <c r="AI372" s="177"/>
      <c r="AJ372" s="177"/>
      <c r="AK372" s="177"/>
    </row>
    <row r="373" spans="1:37" x14ac:dyDescent="0.25">
      <c r="A373" s="177"/>
      <c r="B373" s="177"/>
      <c r="C373" s="177"/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77"/>
      <c r="AD373" s="177"/>
      <c r="AE373" s="177"/>
      <c r="AF373" s="177"/>
      <c r="AG373" s="177"/>
      <c r="AH373" s="177"/>
      <c r="AI373" s="177"/>
      <c r="AJ373" s="177"/>
      <c r="AK373" s="177"/>
    </row>
    <row r="374" spans="1:37" x14ac:dyDescent="0.25">
      <c r="A374" s="177"/>
      <c r="B374" s="177"/>
      <c r="C374" s="177"/>
      <c r="D374" s="177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177"/>
      <c r="AJ374" s="177"/>
      <c r="AK374" s="177"/>
    </row>
    <row r="375" spans="1:37" x14ac:dyDescent="0.25">
      <c r="A375" s="177"/>
      <c r="B375" s="177"/>
      <c r="C375" s="177"/>
      <c r="D375" s="177"/>
      <c r="E375" s="177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177"/>
      <c r="AJ375" s="177"/>
      <c r="AK375" s="177"/>
    </row>
    <row r="376" spans="1:37" x14ac:dyDescent="0.25">
      <c r="A376" s="177"/>
      <c r="B376" s="177"/>
      <c r="C376" s="177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  <c r="AA376" s="177"/>
      <c r="AB376" s="177"/>
      <c r="AC376" s="177"/>
      <c r="AD376" s="177"/>
      <c r="AE376" s="177"/>
      <c r="AF376" s="177"/>
      <c r="AG376" s="177"/>
      <c r="AH376" s="177"/>
      <c r="AI376" s="177"/>
      <c r="AJ376" s="177"/>
      <c r="AK376" s="177"/>
    </row>
    <row r="377" spans="1:37" x14ac:dyDescent="0.25">
      <c r="A377" s="177"/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  <c r="AA377" s="177"/>
      <c r="AB377" s="177"/>
      <c r="AC377" s="177"/>
      <c r="AD377" s="177"/>
      <c r="AE377" s="177"/>
      <c r="AF377" s="177"/>
      <c r="AG377" s="177"/>
      <c r="AH377" s="177"/>
      <c r="AI377" s="177"/>
      <c r="AJ377" s="177"/>
      <c r="AK377" s="177"/>
    </row>
    <row r="378" spans="1:37" x14ac:dyDescent="0.25">
      <c r="A378" s="177"/>
      <c r="B378" s="177"/>
      <c r="C378" s="177"/>
      <c r="D378" s="177"/>
      <c r="E378" s="177"/>
      <c r="F378" s="177"/>
      <c r="G378" s="177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  <c r="AA378" s="177"/>
      <c r="AB378" s="177"/>
      <c r="AC378" s="177"/>
      <c r="AD378" s="177"/>
      <c r="AE378" s="177"/>
      <c r="AF378" s="177"/>
      <c r="AG378" s="177"/>
      <c r="AH378" s="177"/>
      <c r="AI378" s="177"/>
      <c r="AJ378" s="177"/>
      <c r="AK378" s="177"/>
    </row>
    <row r="379" spans="1:37" x14ac:dyDescent="0.25">
      <c r="A379" s="177"/>
      <c r="B379" s="177"/>
      <c r="C379" s="177"/>
      <c r="D379" s="177"/>
      <c r="E379" s="177"/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  <c r="AA379" s="177"/>
      <c r="AB379" s="177"/>
      <c r="AC379" s="177"/>
      <c r="AD379" s="177"/>
      <c r="AE379" s="177"/>
      <c r="AF379" s="177"/>
      <c r="AG379" s="177"/>
      <c r="AH379" s="177"/>
      <c r="AI379" s="177"/>
      <c r="AJ379" s="177"/>
      <c r="AK379" s="177"/>
    </row>
    <row r="380" spans="1:37" x14ac:dyDescent="0.25">
      <c r="A380" s="177"/>
      <c r="B380" s="177"/>
      <c r="C380" s="177"/>
      <c r="D380" s="177"/>
      <c r="E380" s="177"/>
      <c r="F380" s="177"/>
      <c r="G380" s="177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  <c r="AA380" s="177"/>
      <c r="AB380" s="177"/>
      <c r="AC380" s="177"/>
      <c r="AD380" s="177"/>
      <c r="AE380" s="177"/>
      <c r="AF380" s="177"/>
      <c r="AG380" s="177"/>
      <c r="AH380" s="177"/>
      <c r="AI380" s="177"/>
      <c r="AJ380" s="177"/>
      <c r="AK380" s="177"/>
    </row>
    <row r="381" spans="1:37" x14ac:dyDescent="0.25">
      <c r="A381" s="177"/>
      <c r="B381" s="177"/>
      <c r="C381" s="177"/>
      <c r="D381" s="177"/>
      <c r="E381" s="177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  <c r="Z381" s="177"/>
      <c r="AA381" s="177"/>
      <c r="AB381" s="177"/>
      <c r="AC381" s="177"/>
      <c r="AD381" s="177"/>
      <c r="AE381" s="177"/>
      <c r="AF381" s="177"/>
      <c r="AG381" s="177"/>
      <c r="AH381" s="177"/>
      <c r="AI381" s="177"/>
      <c r="AJ381" s="177"/>
      <c r="AK381" s="177"/>
    </row>
    <row r="382" spans="1:37" x14ac:dyDescent="0.25">
      <c r="A382" s="177"/>
      <c r="B382" s="177"/>
      <c r="C382" s="177"/>
      <c r="D382" s="177"/>
      <c r="E382" s="177"/>
      <c r="F382" s="177"/>
      <c r="G382" s="177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7"/>
      <c r="AA382" s="177"/>
      <c r="AB382" s="177"/>
      <c r="AC382" s="177"/>
      <c r="AD382" s="177"/>
      <c r="AE382" s="177"/>
      <c r="AF382" s="177"/>
      <c r="AG382" s="177"/>
      <c r="AH382" s="177"/>
      <c r="AI382" s="177"/>
      <c r="AJ382" s="177"/>
      <c r="AK382" s="177"/>
    </row>
    <row r="383" spans="1:37" x14ac:dyDescent="0.25">
      <c r="A383" s="177"/>
      <c r="B383" s="177"/>
      <c r="C383" s="177"/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7"/>
      <c r="AB383" s="177"/>
      <c r="AC383" s="177"/>
      <c r="AD383" s="177"/>
      <c r="AE383" s="177"/>
      <c r="AF383" s="177"/>
      <c r="AG383" s="177"/>
      <c r="AH383" s="177"/>
      <c r="AI383" s="177"/>
      <c r="AJ383" s="177"/>
      <c r="AK383" s="177"/>
    </row>
    <row r="384" spans="1:37" x14ac:dyDescent="0.25">
      <c r="A384" s="177"/>
      <c r="B384" s="177"/>
      <c r="C384" s="177"/>
      <c r="D384" s="177"/>
      <c r="E384" s="177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177"/>
      <c r="AJ384" s="177"/>
      <c r="AK384" s="177"/>
    </row>
    <row r="385" spans="1:37" x14ac:dyDescent="0.25">
      <c r="A385" s="177"/>
      <c r="B385" s="177"/>
      <c r="C385" s="177"/>
      <c r="D385" s="177"/>
      <c r="E385" s="177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  <c r="AA385" s="177"/>
      <c r="AB385" s="177"/>
      <c r="AC385" s="177"/>
      <c r="AD385" s="177"/>
      <c r="AE385" s="177"/>
      <c r="AF385" s="177"/>
      <c r="AG385" s="177"/>
      <c r="AH385" s="177"/>
      <c r="AI385" s="177"/>
      <c r="AJ385" s="177"/>
      <c r="AK385" s="177"/>
    </row>
    <row r="386" spans="1:37" x14ac:dyDescent="0.25">
      <c r="A386" s="177"/>
      <c r="B386" s="177"/>
      <c r="C386" s="177"/>
      <c r="D386" s="177"/>
      <c r="E386" s="177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  <c r="AA386" s="177"/>
      <c r="AB386" s="177"/>
      <c r="AC386" s="177"/>
      <c r="AD386" s="177"/>
      <c r="AE386" s="177"/>
      <c r="AF386" s="177"/>
      <c r="AG386" s="177"/>
      <c r="AH386" s="177"/>
      <c r="AI386" s="177"/>
      <c r="AJ386" s="177"/>
      <c r="AK386" s="177"/>
    </row>
    <row r="387" spans="1:37" x14ac:dyDescent="0.25">
      <c r="A387" s="177"/>
      <c r="B387" s="177"/>
      <c r="C387" s="177"/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  <c r="AJ387" s="177"/>
      <c r="AK387" s="177"/>
    </row>
    <row r="388" spans="1:37" x14ac:dyDescent="0.25">
      <c r="A388" s="177"/>
      <c r="B388" s="177"/>
      <c r="C388" s="177"/>
      <c r="D388" s="177"/>
      <c r="E388" s="177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  <c r="AJ388" s="177"/>
      <c r="AK388" s="177"/>
    </row>
    <row r="389" spans="1:37" x14ac:dyDescent="0.25">
      <c r="A389" s="177"/>
      <c r="B389" s="177"/>
      <c r="C389" s="177"/>
      <c r="D389" s="177"/>
      <c r="E389" s="177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77"/>
      <c r="AK389" s="177"/>
    </row>
    <row r="390" spans="1:37" x14ac:dyDescent="0.25">
      <c r="A390" s="177"/>
      <c r="B390" s="177"/>
      <c r="C390" s="177"/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177"/>
    </row>
    <row r="391" spans="1:37" x14ac:dyDescent="0.25">
      <c r="A391" s="177"/>
      <c r="B391" s="177"/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177"/>
      <c r="AJ391" s="177"/>
      <c r="AK391" s="177"/>
    </row>
    <row r="392" spans="1:37" x14ac:dyDescent="0.25">
      <c r="A392" s="177"/>
      <c r="B392" s="177"/>
      <c r="C392" s="177"/>
      <c r="D392" s="177"/>
      <c r="E392" s="177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77"/>
      <c r="AK392" s="177"/>
    </row>
    <row r="393" spans="1:37" x14ac:dyDescent="0.25">
      <c r="A393" s="177"/>
      <c r="B393" s="177"/>
      <c r="C393" s="177"/>
      <c r="D393" s="177"/>
      <c r="E393" s="177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177"/>
      <c r="AJ393" s="177"/>
      <c r="AK393" s="177"/>
    </row>
    <row r="394" spans="1:37" x14ac:dyDescent="0.25">
      <c r="A394" s="177"/>
      <c r="B394" s="177"/>
      <c r="C394" s="177"/>
      <c r="D394" s="177"/>
      <c r="E394" s="177"/>
      <c r="F394" s="177"/>
      <c r="G394" s="177"/>
      <c r="H394" s="177"/>
      <c r="I394" s="177"/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7"/>
      <c r="AA394" s="177"/>
      <c r="AB394" s="177"/>
      <c r="AC394" s="177"/>
      <c r="AD394" s="177"/>
      <c r="AE394" s="177"/>
      <c r="AF394" s="177"/>
      <c r="AG394" s="177"/>
      <c r="AH394" s="177"/>
      <c r="AI394" s="177"/>
      <c r="AJ394" s="177"/>
      <c r="AK394" s="177"/>
    </row>
    <row r="395" spans="1:37" x14ac:dyDescent="0.25">
      <c r="A395" s="177"/>
      <c r="B395" s="177"/>
      <c r="C395" s="177"/>
      <c r="D395" s="177"/>
      <c r="E395" s="177"/>
      <c r="F395" s="177"/>
      <c r="G395" s="177"/>
      <c r="H395" s="177"/>
      <c r="I395" s="177"/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177"/>
      <c r="AA395" s="177"/>
      <c r="AB395" s="177"/>
      <c r="AC395" s="177"/>
      <c r="AD395" s="177"/>
      <c r="AE395" s="177"/>
      <c r="AF395" s="177"/>
      <c r="AG395" s="177"/>
      <c r="AH395" s="177"/>
      <c r="AI395" s="177"/>
      <c r="AJ395" s="177"/>
      <c r="AK395" s="177"/>
    </row>
    <row r="396" spans="1:37" x14ac:dyDescent="0.25">
      <c r="A396" s="177"/>
      <c r="B396" s="177"/>
      <c r="C396" s="177"/>
      <c r="D396" s="177"/>
      <c r="E396" s="177"/>
      <c r="F396" s="177"/>
      <c r="G396" s="177"/>
      <c r="H396" s="177"/>
      <c r="I396" s="177"/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177"/>
      <c r="V396" s="177"/>
      <c r="W396" s="177"/>
      <c r="X396" s="177"/>
      <c r="Y396" s="177"/>
      <c r="Z396" s="177"/>
      <c r="AA396" s="177"/>
      <c r="AB396" s="177"/>
      <c r="AC396" s="177"/>
      <c r="AD396" s="177"/>
      <c r="AE396" s="177"/>
      <c r="AF396" s="177"/>
      <c r="AG396" s="177"/>
      <c r="AH396" s="177"/>
      <c r="AI396" s="177"/>
      <c r="AJ396" s="177"/>
      <c r="AK396" s="177"/>
    </row>
    <row r="397" spans="1:37" x14ac:dyDescent="0.25">
      <c r="A397" s="177"/>
      <c r="B397" s="177"/>
      <c r="C397" s="177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  <c r="X397" s="177"/>
      <c r="Y397" s="177"/>
      <c r="Z397" s="177"/>
      <c r="AA397" s="177"/>
      <c r="AB397" s="177"/>
      <c r="AC397" s="177"/>
      <c r="AD397" s="177"/>
      <c r="AE397" s="177"/>
      <c r="AF397" s="177"/>
      <c r="AG397" s="177"/>
      <c r="AH397" s="177"/>
      <c r="AI397" s="177"/>
      <c r="AJ397" s="177"/>
      <c r="AK397" s="177"/>
    </row>
    <row r="398" spans="1:37" x14ac:dyDescent="0.25">
      <c r="A398" s="177"/>
      <c r="B398" s="177"/>
      <c r="C398" s="177"/>
      <c r="D398" s="177"/>
      <c r="E398" s="177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177"/>
      <c r="V398" s="177"/>
      <c r="W398" s="177"/>
      <c r="X398" s="177"/>
      <c r="Y398" s="177"/>
      <c r="Z398" s="177"/>
      <c r="AA398" s="177"/>
      <c r="AB398" s="177"/>
      <c r="AC398" s="177"/>
      <c r="AD398" s="177"/>
      <c r="AE398" s="177"/>
      <c r="AF398" s="177"/>
      <c r="AG398" s="177"/>
      <c r="AH398" s="177"/>
      <c r="AI398" s="177"/>
      <c r="AJ398" s="177"/>
      <c r="AK398" s="177"/>
    </row>
    <row r="399" spans="1:37" x14ac:dyDescent="0.25">
      <c r="A399" s="177"/>
      <c r="B399" s="177"/>
      <c r="C399" s="177"/>
      <c r="D399" s="177"/>
      <c r="E399" s="177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  <c r="AA399" s="177"/>
      <c r="AB399" s="177"/>
      <c r="AC399" s="177"/>
      <c r="AD399" s="177"/>
      <c r="AE399" s="177"/>
      <c r="AF399" s="177"/>
      <c r="AG399" s="177"/>
      <c r="AH399" s="177"/>
      <c r="AI399" s="177"/>
      <c r="AJ399" s="177"/>
      <c r="AK399" s="177"/>
    </row>
    <row r="400" spans="1:37" x14ac:dyDescent="0.25">
      <c r="A400" s="177"/>
      <c r="B400" s="177"/>
      <c r="C400" s="177"/>
      <c r="D400" s="177"/>
      <c r="E400" s="177"/>
      <c r="F400" s="177"/>
      <c r="G400" s="177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7"/>
      <c r="AA400" s="177"/>
      <c r="AB400" s="177"/>
      <c r="AC400" s="177"/>
      <c r="AD400" s="177"/>
      <c r="AE400" s="177"/>
      <c r="AF400" s="177"/>
      <c r="AG400" s="177"/>
      <c r="AH400" s="177"/>
      <c r="AI400" s="177"/>
      <c r="AJ400" s="177"/>
      <c r="AK400" s="177"/>
    </row>
    <row r="401" spans="1:37" x14ac:dyDescent="0.25">
      <c r="A401" s="177"/>
      <c r="B401" s="177"/>
      <c r="C401" s="177"/>
      <c r="D401" s="177"/>
      <c r="E401" s="177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7"/>
      <c r="AA401" s="177"/>
      <c r="AB401" s="177"/>
      <c r="AC401" s="177"/>
      <c r="AD401" s="177"/>
      <c r="AE401" s="177"/>
      <c r="AF401" s="177"/>
      <c r="AG401" s="177"/>
      <c r="AH401" s="177"/>
      <c r="AI401" s="177"/>
      <c r="AJ401" s="177"/>
      <c r="AK401" s="177"/>
    </row>
    <row r="402" spans="1:37" x14ac:dyDescent="0.25">
      <c r="A402" s="177"/>
      <c r="B402" s="177"/>
      <c r="C402" s="177"/>
      <c r="D402" s="177"/>
      <c r="E402" s="177"/>
      <c r="F402" s="177"/>
      <c r="G402" s="177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  <c r="Z402" s="177"/>
      <c r="AA402" s="177"/>
      <c r="AB402" s="177"/>
      <c r="AC402" s="177"/>
      <c r="AD402" s="177"/>
      <c r="AE402" s="177"/>
      <c r="AF402" s="177"/>
      <c r="AG402" s="177"/>
      <c r="AH402" s="177"/>
      <c r="AI402" s="177"/>
      <c r="AJ402" s="177"/>
      <c r="AK402" s="177"/>
    </row>
    <row r="403" spans="1:37" x14ac:dyDescent="0.25">
      <c r="A403" s="177"/>
      <c r="B403" s="177"/>
      <c r="C403" s="177"/>
      <c r="D403" s="177"/>
      <c r="E403" s="177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  <c r="Z403" s="177"/>
      <c r="AA403" s="177"/>
      <c r="AB403" s="177"/>
      <c r="AC403" s="177"/>
      <c r="AD403" s="177"/>
      <c r="AE403" s="177"/>
      <c r="AF403" s="177"/>
      <c r="AG403" s="177"/>
      <c r="AH403" s="177"/>
      <c r="AI403" s="177"/>
      <c r="AJ403" s="177"/>
      <c r="AK403" s="177"/>
    </row>
    <row r="404" spans="1:37" x14ac:dyDescent="0.25">
      <c r="A404" s="177"/>
      <c r="B404" s="177"/>
      <c r="C404" s="177"/>
      <c r="D404" s="177"/>
      <c r="E404" s="177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7"/>
      <c r="AA404" s="177"/>
      <c r="AB404" s="177"/>
      <c r="AC404" s="177"/>
      <c r="AD404" s="177"/>
      <c r="AE404" s="177"/>
      <c r="AF404" s="177"/>
      <c r="AG404" s="177"/>
      <c r="AH404" s="177"/>
      <c r="AI404" s="177"/>
      <c r="AJ404" s="177"/>
      <c r="AK404" s="177"/>
    </row>
    <row r="405" spans="1:37" x14ac:dyDescent="0.25">
      <c r="A405" s="177"/>
      <c r="B405" s="177"/>
      <c r="C405" s="177"/>
      <c r="D405" s="177"/>
      <c r="E405" s="177"/>
      <c r="F405" s="177"/>
      <c r="G405" s="177"/>
      <c r="H405" s="177"/>
      <c r="I405" s="177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7"/>
      <c r="AA405" s="177"/>
      <c r="AB405" s="177"/>
      <c r="AC405" s="177"/>
      <c r="AD405" s="177"/>
      <c r="AE405" s="177"/>
      <c r="AF405" s="177"/>
      <c r="AG405" s="177"/>
      <c r="AH405" s="177"/>
      <c r="AI405" s="177"/>
      <c r="AJ405" s="177"/>
      <c r="AK405" s="177"/>
    </row>
    <row r="406" spans="1:37" x14ac:dyDescent="0.25">
      <c r="A406" s="177"/>
      <c r="B406" s="177"/>
      <c r="C406" s="177"/>
      <c r="D406" s="177"/>
      <c r="E406" s="177"/>
      <c r="F406" s="177"/>
      <c r="G406" s="177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  <c r="AA406" s="177"/>
      <c r="AB406" s="177"/>
      <c r="AC406" s="177"/>
      <c r="AD406" s="177"/>
      <c r="AE406" s="177"/>
      <c r="AF406" s="177"/>
      <c r="AG406" s="177"/>
      <c r="AH406" s="177"/>
      <c r="AI406" s="177"/>
      <c r="AJ406" s="177"/>
      <c r="AK406" s="177"/>
    </row>
    <row r="407" spans="1:37" x14ac:dyDescent="0.25">
      <c r="A407" s="177"/>
      <c r="B407" s="177"/>
      <c r="C407" s="177"/>
      <c r="D407" s="177"/>
      <c r="E407" s="177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77"/>
      <c r="AI407" s="177"/>
      <c r="AJ407" s="177"/>
      <c r="AK407" s="177"/>
    </row>
    <row r="408" spans="1:37" x14ac:dyDescent="0.25">
      <c r="A408" s="177"/>
      <c r="B408" s="177"/>
      <c r="C408" s="177"/>
      <c r="D408" s="177"/>
      <c r="E408" s="177"/>
      <c r="F408" s="177"/>
      <c r="G408" s="177"/>
      <c r="H408" s="177"/>
      <c r="I408" s="177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  <c r="Z408" s="177"/>
      <c r="AA408" s="177"/>
      <c r="AB408" s="177"/>
      <c r="AC408" s="177"/>
      <c r="AD408" s="177"/>
      <c r="AE408" s="177"/>
      <c r="AF408" s="177"/>
      <c r="AG408" s="177"/>
      <c r="AH408" s="177"/>
      <c r="AI408" s="177"/>
      <c r="AJ408" s="177"/>
      <c r="AK408" s="177"/>
    </row>
    <row r="409" spans="1:37" x14ac:dyDescent="0.25">
      <c r="A409" s="177"/>
      <c r="B409" s="177"/>
      <c r="C409" s="177"/>
      <c r="D409" s="177"/>
      <c r="E409" s="177"/>
      <c r="F409" s="177"/>
      <c r="G409" s="177"/>
      <c r="H409" s="177"/>
      <c r="I409" s="177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7"/>
      <c r="AA409" s="177"/>
      <c r="AB409" s="177"/>
      <c r="AC409" s="177"/>
      <c r="AD409" s="177"/>
      <c r="AE409" s="177"/>
      <c r="AF409" s="177"/>
      <c r="AG409" s="177"/>
      <c r="AH409" s="177"/>
      <c r="AI409" s="177"/>
      <c r="AJ409" s="177"/>
      <c r="AK409" s="177"/>
    </row>
    <row r="410" spans="1:37" x14ac:dyDescent="0.25">
      <c r="A410" s="177"/>
      <c r="B410" s="177"/>
      <c r="C410" s="177"/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7"/>
      <c r="AB410" s="177"/>
      <c r="AC410" s="177"/>
      <c r="AD410" s="177"/>
      <c r="AE410" s="177"/>
      <c r="AF410" s="177"/>
      <c r="AG410" s="177"/>
      <c r="AH410" s="177"/>
      <c r="AI410" s="177"/>
      <c r="AJ410" s="177"/>
      <c r="AK410" s="177"/>
    </row>
    <row r="411" spans="1:37" x14ac:dyDescent="0.25">
      <c r="A411" s="177"/>
      <c r="B411" s="177"/>
      <c r="C411" s="177"/>
      <c r="D411" s="177"/>
      <c r="E411" s="177"/>
      <c r="F411" s="177"/>
      <c r="G411" s="177"/>
      <c r="H411" s="177"/>
      <c r="I411" s="177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  <c r="AA411" s="177"/>
      <c r="AB411" s="177"/>
      <c r="AC411" s="177"/>
      <c r="AD411" s="177"/>
      <c r="AE411" s="177"/>
      <c r="AF411" s="177"/>
      <c r="AG411" s="177"/>
      <c r="AH411" s="177"/>
      <c r="AI411" s="177"/>
      <c r="AJ411" s="177"/>
      <c r="AK411" s="177"/>
    </row>
    <row r="412" spans="1:37" x14ac:dyDescent="0.25">
      <c r="A412" s="177"/>
      <c r="B412" s="177"/>
      <c r="C412" s="177"/>
      <c r="D412" s="177"/>
      <c r="E412" s="177"/>
      <c r="F412" s="177"/>
      <c r="G412" s="177"/>
      <c r="H412" s="177"/>
      <c r="I412" s="177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177"/>
      <c r="AA412" s="177"/>
      <c r="AB412" s="177"/>
      <c r="AC412" s="177"/>
      <c r="AD412" s="177"/>
      <c r="AE412" s="177"/>
      <c r="AF412" s="177"/>
      <c r="AG412" s="177"/>
      <c r="AH412" s="177"/>
      <c r="AI412" s="177"/>
      <c r="AJ412" s="177"/>
      <c r="AK412" s="177"/>
    </row>
    <row r="413" spans="1:37" x14ac:dyDescent="0.25">
      <c r="A413" s="177"/>
      <c r="B413" s="177"/>
      <c r="C413" s="177"/>
      <c r="D413" s="177"/>
      <c r="E413" s="177"/>
      <c r="F413" s="177"/>
      <c r="G413" s="177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177"/>
    </row>
    <row r="414" spans="1:37" x14ac:dyDescent="0.25">
      <c r="A414" s="177"/>
      <c r="B414" s="177"/>
      <c r="C414" s="177"/>
      <c r="D414" s="177"/>
      <c r="E414" s="177"/>
      <c r="F414" s="177"/>
      <c r="G414" s="177"/>
      <c r="H414" s="177"/>
      <c r="I414" s="177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  <c r="Z414" s="177"/>
      <c r="AA414" s="177"/>
      <c r="AB414" s="177"/>
      <c r="AC414" s="177"/>
      <c r="AD414" s="177"/>
      <c r="AE414" s="177"/>
      <c r="AF414" s="177"/>
      <c r="AG414" s="177"/>
      <c r="AH414" s="177"/>
      <c r="AI414" s="177"/>
      <c r="AJ414" s="177"/>
      <c r="AK414" s="177"/>
    </row>
    <row r="415" spans="1:37" x14ac:dyDescent="0.25">
      <c r="A415" s="177"/>
      <c r="B415" s="177"/>
      <c r="C415" s="177"/>
      <c r="D415" s="177"/>
      <c r="E415" s="177"/>
      <c r="F415" s="177"/>
      <c r="G415" s="177"/>
      <c r="H415" s="177"/>
      <c r="I415" s="177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7"/>
      <c r="AA415" s="177"/>
      <c r="AB415" s="177"/>
      <c r="AC415" s="177"/>
      <c r="AD415" s="177"/>
      <c r="AE415" s="177"/>
      <c r="AF415" s="177"/>
      <c r="AG415" s="177"/>
      <c r="AH415" s="177"/>
      <c r="AI415" s="177"/>
      <c r="AJ415" s="177"/>
      <c r="AK415" s="177"/>
    </row>
    <row r="416" spans="1:37" x14ac:dyDescent="0.25">
      <c r="A416" s="177"/>
      <c r="B416" s="177"/>
      <c r="C416" s="177"/>
      <c r="D416" s="177"/>
      <c r="E416" s="177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7"/>
      <c r="AA416" s="177"/>
      <c r="AB416" s="177"/>
      <c r="AC416" s="177"/>
      <c r="AD416" s="177"/>
      <c r="AE416" s="177"/>
      <c r="AF416" s="177"/>
      <c r="AG416" s="177"/>
      <c r="AH416" s="177"/>
      <c r="AI416" s="177"/>
      <c r="AJ416" s="177"/>
      <c r="AK416" s="177"/>
    </row>
    <row r="417" spans="1:37" x14ac:dyDescent="0.25">
      <c r="A417" s="177"/>
      <c r="B417" s="177"/>
      <c r="C417" s="177"/>
      <c r="D417" s="177"/>
      <c r="E417" s="177"/>
      <c r="F417" s="177"/>
      <c r="G417" s="177"/>
      <c r="H417" s="177"/>
      <c r="I417" s="177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7"/>
      <c r="W417" s="177"/>
      <c r="X417" s="177"/>
      <c r="Y417" s="177"/>
      <c r="Z417" s="177"/>
      <c r="AA417" s="177"/>
      <c r="AB417" s="177"/>
      <c r="AC417" s="177"/>
      <c r="AD417" s="177"/>
      <c r="AE417" s="177"/>
      <c r="AF417" s="177"/>
      <c r="AG417" s="177"/>
      <c r="AH417" s="177"/>
      <c r="AI417" s="177"/>
      <c r="AJ417" s="177"/>
      <c r="AK417" s="177"/>
    </row>
    <row r="418" spans="1:37" x14ac:dyDescent="0.25">
      <c r="A418" s="177"/>
      <c r="B418" s="177"/>
      <c r="C418" s="177"/>
      <c r="D418" s="177"/>
      <c r="E418" s="177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7"/>
      <c r="W418" s="177"/>
      <c r="X418" s="177"/>
      <c r="Y418" s="177"/>
      <c r="Z418" s="177"/>
      <c r="AA418" s="177"/>
      <c r="AB418" s="177"/>
      <c r="AC418" s="177"/>
      <c r="AD418" s="177"/>
      <c r="AE418" s="177"/>
      <c r="AF418" s="177"/>
      <c r="AG418" s="177"/>
      <c r="AH418" s="177"/>
      <c r="AI418" s="177"/>
      <c r="AJ418" s="177"/>
      <c r="AK418" s="177"/>
    </row>
    <row r="419" spans="1:37" x14ac:dyDescent="0.25">
      <c r="A419" s="177"/>
      <c r="B419" s="177"/>
      <c r="C419" s="177"/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7"/>
      <c r="AA419" s="177"/>
      <c r="AB419" s="177"/>
      <c r="AC419" s="177"/>
      <c r="AD419" s="177"/>
      <c r="AE419" s="177"/>
      <c r="AF419" s="177"/>
      <c r="AG419" s="177"/>
      <c r="AH419" s="177"/>
      <c r="AI419" s="177"/>
      <c r="AJ419" s="177"/>
      <c r="AK419" s="177"/>
    </row>
    <row r="420" spans="1:37" x14ac:dyDescent="0.25">
      <c r="A420" s="177"/>
      <c r="B420" s="177"/>
      <c r="C420" s="177"/>
      <c r="D420" s="177"/>
      <c r="E420" s="177"/>
      <c r="F420" s="177"/>
      <c r="G420" s="177"/>
      <c r="H420" s="177"/>
      <c r="I420" s="177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/>
      <c r="AA420" s="177"/>
      <c r="AB420" s="177"/>
      <c r="AC420" s="177"/>
      <c r="AD420" s="177"/>
      <c r="AE420" s="177"/>
      <c r="AF420" s="177"/>
      <c r="AG420" s="177"/>
      <c r="AH420" s="177"/>
      <c r="AI420" s="177"/>
      <c r="AJ420" s="177"/>
      <c r="AK420" s="177"/>
    </row>
    <row r="421" spans="1:37" x14ac:dyDescent="0.25">
      <c r="A421" s="177"/>
      <c r="B421" s="177"/>
      <c r="C421" s="177"/>
      <c r="D421" s="177"/>
      <c r="E421" s="177"/>
      <c r="F421" s="177"/>
      <c r="G421" s="177"/>
      <c r="H421" s="177"/>
      <c r="I421" s="177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  <c r="AA421" s="177"/>
      <c r="AB421" s="177"/>
      <c r="AC421" s="177"/>
      <c r="AD421" s="177"/>
      <c r="AE421" s="177"/>
      <c r="AF421" s="177"/>
      <c r="AG421" s="177"/>
      <c r="AH421" s="177"/>
      <c r="AI421" s="177"/>
      <c r="AJ421" s="177"/>
      <c r="AK421" s="177"/>
    </row>
    <row r="422" spans="1:37" x14ac:dyDescent="0.25">
      <c r="A422" s="177"/>
      <c r="B422" s="177"/>
      <c r="C422" s="177"/>
      <c r="D422" s="177"/>
      <c r="E422" s="177"/>
      <c r="F422" s="177"/>
      <c r="G422" s="177"/>
      <c r="H422" s="177"/>
      <c r="I422" s="177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/>
      <c r="AA422" s="177"/>
      <c r="AB422" s="177"/>
      <c r="AC422" s="177"/>
      <c r="AD422" s="177"/>
      <c r="AE422" s="177"/>
      <c r="AF422" s="177"/>
      <c r="AG422" s="177"/>
      <c r="AH422" s="177"/>
      <c r="AI422" s="177"/>
      <c r="AJ422" s="177"/>
      <c r="AK422" s="177"/>
    </row>
    <row r="423" spans="1:37" x14ac:dyDescent="0.25">
      <c r="A423" s="177"/>
      <c r="B423" s="177"/>
      <c r="C423" s="177"/>
      <c r="D423" s="177"/>
      <c r="E423" s="177"/>
      <c r="F423" s="177"/>
      <c r="G423" s="177"/>
      <c r="H423" s="177"/>
      <c r="I423" s="177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/>
      <c r="AA423" s="177"/>
      <c r="AB423" s="177"/>
      <c r="AC423" s="177"/>
      <c r="AD423" s="177"/>
      <c r="AE423" s="177"/>
      <c r="AF423" s="177"/>
      <c r="AG423" s="177"/>
      <c r="AH423" s="177"/>
      <c r="AI423" s="177"/>
      <c r="AJ423" s="177"/>
      <c r="AK423" s="177"/>
    </row>
    <row r="424" spans="1:37" x14ac:dyDescent="0.25">
      <c r="A424" s="177"/>
      <c r="B424" s="177"/>
      <c r="C424" s="177"/>
      <c r="D424" s="177"/>
      <c r="E424" s="177"/>
      <c r="F424" s="177"/>
      <c r="G424" s="177"/>
      <c r="H424" s="177"/>
      <c r="I424" s="177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  <c r="Z424" s="177"/>
      <c r="AA424" s="177"/>
      <c r="AB424" s="177"/>
      <c r="AC424" s="177"/>
      <c r="AD424" s="177"/>
      <c r="AE424" s="177"/>
      <c r="AF424" s="177"/>
      <c r="AG424" s="177"/>
      <c r="AH424" s="177"/>
      <c r="AI424" s="177"/>
      <c r="AJ424" s="177"/>
      <c r="AK424" s="177"/>
    </row>
    <row r="425" spans="1:37" x14ac:dyDescent="0.25">
      <c r="A425" s="177"/>
      <c r="B425" s="177"/>
      <c r="C425" s="177"/>
      <c r="D425" s="177"/>
      <c r="E425" s="177"/>
      <c r="F425" s="177"/>
      <c r="G425" s="177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  <c r="AA425" s="177"/>
      <c r="AB425" s="177"/>
      <c r="AC425" s="177"/>
      <c r="AD425" s="177"/>
      <c r="AE425" s="177"/>
      <c r="AF425" s="177"/>
      <c r="AG425" s="177"/>
      <c r="AH425" s="177"/>
      <c r="AI425" s="177"/>
      <c r="AJ425" s="177"/>
      <c r="AK425" s="177"/>
    </row>
    <row r="426" spans="1:37" x14ac:dyDescent="0.25">
      <c r="A426" s="177"/>
      <c r="B426" s="177"/>
      <c r="C426" s="177"/>
      <c r="D426" s="177"/>
      <c r="E426" s="177"/>
      <c r="F426" s="177"/>
      <c r="G426" s="177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  <c r="AA426" s="177"/>
      <c r="AB426" s="177"/>
      <c r="AC426" s="177"/>
      <c r="AD426" s="177"/>
      <c r="AE426" s="177"/>
      <c r="AF426" s="177"/>
      <c r="AG426" s="177"/>
      <c r="AH426" s="177"/>
      <c r="AI426" s="177"/>
      <c r="AJ426" s="177"/>
      <c r="AK426" s="177"/>
    </row>
    <row r="427" spans="1:37" x14ac:dyDescent="0.25">
      <c r="A427" s="177"/>
      <c r="B427" s="177"/>
      <c r="C427" s="177"/>
      <c r="D427" s="177"/>
      <c r="E427" s="177"/>
      <c r="F427" s="177"/>
      <c r="G427" s="177"/>
      <c r="H427" s="177"/>
      <c r="I427" s="177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7"/>
      <c r="AA427" s="177"/>
      <c r="AB427" s="177"/>
      <c r="AC427" s="177"/>
      <c r="AD427" s="177"/>
      <c r="AE427" s="177"/>
      <c r="AF427" s="177"/>
      <c r="AG427" s="177"/>
      <c r="AH427" s="177"/>
      <c r="AI427" s="177"/>
      <c r="AJ427" s="177"/>
      <c r="AK427" s="177"/>
    </row>
    <row r="428" spans="1:37" x14ac:dyDescent="0.25">
      <c r="A428" s="177"/>
      <c r="B428" s="177"/>
      <c r="C428" s="177"/>
      <c r="D428" s="177"/>
      <c r="E428" s="177"/>
      <c r="F428" s="177"/>
      <c r="G428" s="177"/>
      <c r="H428" s="177"/>
      <c r="I428" s="177"/>
      <c r="J428" s="177"/>
      <c r="K428" s="177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7"/>
      <c r="AA428" s="177"/>
      <c r="AB428" s="177"/>
      <c r="AC428" s="177"/>
      <c r="AD428" s="177"/>
      <c r="AE428" s="177"/>
      <c r="AF428" s="177"/>
      <c r="AG428" s="177"/>
      <c r="AH428" s="177"/>
      <c r="AI428" s="177"/>
      <c r="AJ428" s="177"/>
      <c r="AK428" s="177"/>
    </row>
    <row r="429" spans="1:37" x14ac:dyDescent="0.25">
      <c r="A429" s="177"/>
      <c r="B429" s="177"/>
      <c r="C429" s="177"/>
      <c r="D429" s="177"/>
      <c r="E429" s="177"/>
      <c r="F429" s="177"/>
      <c r="G429" s="177"/>
      <c r="H429" s="177"/>
      <c r="I429" s="177"/>
      <c r="J429" s="177"/>
      <c r="K429" s="177"/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7"/>
      <c r="W429" s="177"/>
      <c r="X429" s="177"/>
      <c r="Y429" s="177"/>
      <c r="Z429" s="177"/>
      <c r="AA429" s="177"/>
      <c r="AB429" s="177"/>
      <c r="AC429" s="177"/>
      <c r="AD429" s="177"/>
      <c r="AE429" s="177"/>
      <c r="AF429" s="177"/>
      <c r="AG429" s="177"/>
      <c r="AH429" s="177"/>
      <c r="AI429" s="177"/>
      <c r="AJ429" s="177"/>
      <c r="AK429" s="177"/>
    </row>
    <row r="430" spans="1:37" x14ac:dyDescent="0.25">
      <c r="A430" s="177"/>
      <c r="B430" s="177"/>
      <c r="C430" s="177"/>
      <c r="D430" s="177"/>
      <c r="E430" s="177"/>
      <c r="F430" s="177"/>
      <c r="G430" s="177"/>
      <c r="H430" s="177"/>
      <c r="I430" s="177"/>
      <c r="J430" s="177"/>
      <c r="K430" s="177"/>
      <c r="L430" s="177"/>
      <c r="M430" s="177"/>
      <c r="N430" s="177"/>
      <c r="O430" s="177"/>
      <c r="P430" s="177"/>
      <c r="Q430" s="177"/>
      <c r="R430" s="177"/>
      <c r="S430" s="177"/>
      <c r="T430" s="177"/>
      <c r="U430" s="177"/>
      <c r="V430" s="177"/>
      <c r="W430" s="177"/>
      <c r="X430" s="177"/>
      <c r="Y430" s="177"/>
      <c r="Z430" s="177"/>
      <c r="AA430" s="177"/>
      <c r="AB430" s="177"/>
      <c r="AC430" s="177"/>
      <c r="AD430" s="177"/>
      <c r="AE430" s="177"/>
      <c r="AF430" s="177"/>
      <c r="AG430" s="177"/>
      <c r="AH430" s="177"/>
      <c r="AI430" s="177"/>
      <c r="AJ430" s="177"/>
      <c r="AK430" s="177"/>
    </row>
    <row r="431" spans="1:37" x14ac:dyDescent="0.25">
      <c r="A431" s="177"/>
      <c r="B431" s="177"/>
      <c r="C431" s="177"/>
      <c r="D431" s="177"/>
      <c r="E431" s="177"/>
      <c r="F431" s="177"/>
      <c r="G431" s="177"/>
      <c r="H431" s="177"/>
      <c r="I431" s="177"/>
      <c r="J431" s="177"/>
      <c r="K431" s="177"/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77"/>
      <c r="X431" s="177"/>
      <c r="Y431" s="177"/>
      <c r="Z431" s="177"/>
      <c r="AA431" s="177"/>
      <c r="AB431" s="177"/>
      <c r="AC431" s="177"/>
      <c r="AD431" s="177"/>
      <c r="AE431" s="177"/>
      <c r="AF431" s="177"/>
      <c r="AG431" s="177"/>
      <c r="AH431" s="177"/>
      <c r="AI431" s="177"/>
      <c r="AJ431" s="177"/>
      <c r="AK431" s="177"/>
    </row>
    <row r="432" spans="1:37" x14ac:dyDescent="0.25">
      <c r="A432" s="177"/>
      <c r="B432" s="177"/>
      <c r="C432" s="177"/>
      <c r="D432" s="177"/>
      <c r="E432" s="177"/>
      <c r="F432" s="177"/>
      <c r="G432" s="177"/>
      <c r="H432" s="177"/>
      <c r="I432" s="177"/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  <c r="AA432" s="177"/>
      <c r="AB432" s="177"/>
      <c r="AC432" s="177"/>
      <c r="AD432" s="177"/>
      <c r="AE432" s="177"/>
      <c r="AF432" s="177"/>
      <c r="AG432" s="177"/>
      <c r="AH432" s="177"/>
      <c r="AI432" s="177"/>
      <c r="AJ432" s="177"/>
      <c r="AK432" s="177"/>
    </row>
    <row r="433" spans="1:37" x14ac:dyDescent="0.25">
      <c r="A433" s="177"/>
      <c r="B433" s="177"/>
      <c r="C433" s="177"/>
      <c r="D433" s="177"/>
      <c r="E433" s="177"/>
      <c r="F433" s="177"/>
      <c r="G433" s="177"/>
      <c r="H433" s="177"/>
      <c r="I433" s="177"/>
      <c r="J433" s="177"/>
      <c r="K433" s="177"/>
      <c r="L433" s="177"/>
      <c r="M433" s="177"/>
      <c r="N433" s="177"/>
      <c r="O433" s="177"/>
      <c r="P433" s="177"/>
      <c r="Q433" s="177"/>
      <c r="R433" s="177"/>
      <c r="S433" s="177"/>
      <c r="T433" s="177"/>
      <c r="U433" s="177"/>
      <c r="V433" s="177"/>
      <c r="W433" s="177"/>
      <c r="X433" s="177"/>
      <c r="Y433" s="177"/>
      <c r="Z433" s="177"/>
      <c r="AA433" s="177"/>
      <c r="AB433" s="177"/>
      <c r="AC433" s="177"/>
      <c r="AD433" s="177"/>
      <c r="AE433" s="177"/>
      <c r="AF433" s="177"/>
      <c r="AG433" s="177"/>
      <c r="AH433" s="177"/>
      <c r="AI433" s="177"/>
      <c r="AJ433" s="177"/>
      <c r="AK433" s="177"/>
    </row>
    <row r="434" spans="1:37" x14ac:dyDescent="0.25">
      <c r="A434" s="177"/>
      <c r="B434" s="177"/>
      <c r="C434" s="177"/>
      <c r="D434" s="177"/>
      <c r="E434" s="177"/>
      <c r="F434" s="177"/>
      <c r="G434" s="177"/>
      <c r="H434" s="177"/>
      <c r="I434" s="177"/>
      <c r="J434" s="177"/>
      <c r="K434" s="177"/>
      <c r="L434" s="177"/>
      <c r="M434" s="177"/>
      <c r="N434" s="177"/>
      <c r="O434" s="177"/>
      <c r="P434" s="177"/>
      <c r="Q434" s="177"/>
      <c r="R434" s="177"/>
      <c r="S434" s="177"/>
      <c r="T434" s="177"/>
      <c r="U434" s="177"/>
      <c r="V434" s="177"/>
      <c r="W434" s="177"/>
      <c r="X434" s="177"/>
      <c r="Y434" s="177"/>
      <c r="Z434" s="177"/>
      <c r="AA434" s="177"/>
      <c r="AB434" s="177"/>
      <c r="AC434" s="177"/>
      <c r="AD434" s="177"/>
      <c r="AE434" s="177"/>
      <c r="AF434" s="177"/>
      <c r="AG434" s="177"/>
      <c r="AH434" s="177"/>
      <c r="AI434" s="177"/>
      <c r="AJ434" s="177"/>
      <c r="AK434" s="177"/>
    </row>
    <row r="435" spans="1:37" x14ac:dyDescent="0.25">
      <c r="A435" s="177"/>
      <c r="B435" s="177"/>
      <c r="C435" s="177"/>
      <c r="D435" s="177"/>
      <c r="E435" s="177"/>
      <c r="F435" s="177"/>
      <c r="G435" s="177"/>
      <c r="H435" s="177"/>
      <c r="I435" s="177"/>
      <c r="J435" s="177"/>
      <c r="K435" s="177"/>
      <c r="L435" s="177"/>
      <c r="M435" s="177"/>
      <c r="N435" s="177"/>
      <c r="O435" s="177"/>
      <c r="P435" s="177"/>
      <c r="Q435" s="177"/>
      <c r="R435" s="177"/>
      <c r="S435" s="177"/>
      <c r="T435" s="177"/>
      <c r="U435" s="177"/>
      <c r="V435" s="177"/>
      <c r="W435" s="177"/>
      <c r="X435" s="177"/>
      <c r="Y435" s="177"/>
      <c r="Z435" s="177"/>
      <c r="AA435" s="177"/>
      <c r="AB435" s="177"/>
      <c r="AC435" s="177"/>
      <c r="AD435" s="177"/>
      <c r="AE435" s="177"/>
      <c r="AF435" s="177"/>
      <c r="AG435" s="177"/>
      <c r="AH435" s="177"/>
      <c r="AI435" s="177"/>
      <c r="AJ435" s="177"/>
      <c r="AK435" s="177"/>
    </row>
    <row r="436" spans="1:37" x14ac:dyDescent="0.25">
      <c r="A436" s="177"/>
      <c r="B436" s="177"/>
      <c r="C436" s="177"/>
      <c r="D436" s="177"/>
      <c r="E436" s="177"/>
      <c r="F436" s="177"/>
      <c r="G436" s="177"/>
      <c r="H436" s="177"/>
      <c r="I436" s="177"/>
      <c r="J436" s="177"/>
      <c r="K436" s="177"/>
      <c r="L436" s="177"/>
      <c r="M436" s="177"/>
      <c r="N436" s="177"/>
      <c r="O436" s="177"/>
      <c r="P436" s="177"/>
      <c r="Q436" s="177"/>
      <c r="R436" s="177"/>
      <c r="S436" s="177"/>
      <c r="T436" s="177"/>
      <c r="U436" s="177"/>
      <c r="V436" s="177"/>
      <c r="W436" s="177"/>
      <c r="X436" s="177"/>
      <c r="Y436" s="177"/>
      <c r="Z436" s="177"/>
      <c r="AA436" s="177"/>
      <c r="AB436" s="177"/>
      <c r="AC436" s="177"/>
      <c r="AD436" s="177"/>
      <c r="AE436" s="177"/>
      <c r="AF436" s="177"/>
      <c r="AG436" s="177"/>
      <c r="AH436" s="177"/>
      <c r="AI436" s="177"/>
      <c r="AJ436" s="177"/>
      <c r="AK436" s="177"/>
    </row>
    <row r="437" spans="1:37" x14ac:dyDescent="0.25">
      <c r="A437" s="177"/>
      <c r="B437" s="177"/>
      <c r="C437" s="177"/>
      <c r="D437" s="177"/>
      <c r="E437" s="177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7"/>
      <c r="AB437" s="177"/>
      <c r="AC437" s="177"/>
      <c r="AD437" s="177"/>
      <c r="AE437" s="177"/>
      <c r="AF437" s="177"/>
      <c r="AG437" s="177"/>
      <c r="AH437" s="177"/>
      <c r="AI437" s="177"/>
      <c r="AJ437" s="177"/>
      <c r="AK437" s="177"/>
    </row>
    <row r="438" spans="1:37" x14ac:dyDescent="0.25">
      <c r="A438" s="177"/>
      <c r="B438" s="177"/>
      <c r="C438" s="177"/>
      <c r="D438" s="177"/>
      <c r="E438" s="177"/>
      <c r="F438" s="177"/>
      <c r="G438" s="177"/>
      <c r="H438" s="177"/>
      <c r="I438" s="177"/>
      <c r="J438" s="177"/>
      <c r="K438" s="177"/>
      <c r="L438" s="177"/>
      <c r="M438" s="177"/>
      <c r="N438" s="177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  <c r="AA438" s="177"/>
      <c r="AB438" s="177"/>
      <c r="AC438" s="177"/>
      <c r="AD438" s="177"/>
      <c r="AE438" s="177"/>
      <c r="AF438" s="177"/>
      <c r="AG438" s="177"/>
      <c r="AH438" s="177"/>
      <c r="AI438" s="177"/>
      <c r="AJ438" s="177"/>
      <c r="AK438" s="177"/>
    </row>
    <row r="439" spans="1:37" x14ac:dyDescent="0.25">
      <c r="A439" s="177"/>
      <c r="B439" s="177"/>
      <c r="C439" s="177"/>
      <c r="D439" s="177"/>
      <c r="E439" s="177"/>
      <c r="F439" s="177"/>
      <c r="G439" s="177"/>
      <c r="H439" s="177"/>
      <c r="I439" s="177"/>
      <c r="J439" s="177"/>
      <c r="K439" s="177"/>
      <c r="L439" s="177"/>
      <c r="M439" s="177"/>
      <c r="N439" s="177"/>
      <c r="O439" s="177"/>
      <c r="P439" s="177"/>
      <c r="Q439" s="177"/>
      <c r="R439" s="177"/>
      <c r="S439" s="177"/>
      <c r="T439" s="177"/>
      <c r="U439" s="177"/>
      <c r="V439" s="177"/>
      <c r="W439" s="177"/>
      <c r="X439" s="177"/>
      <c r="Y439" s="177"/>
      <c r="Z439" s="177"/>
      <c r="AA439" s="177"/>
      <c r="AB439" s="177"/>
      <c r="AC439" s="177"/>
      <c r="AD439" s="177"/>
      <c r="AE439" s="177"/>
      <c r="AF439" s="177"/>
      <c r="AG439" s="177"/>
      <c r="AH439" s="177"/>
      <c r="AI439" s="177"/>
      <c r="AJ439" s="177"/>
      <c r="AK439" s="177"/>
    </row>
    <row r="440" spans="1:37" x14ac:dyDescent="0.25">
      <c r="A440" s="177"/>
      <c r="B440" s="177"/>
      <c r="C440" s="177"/>
      <c r="D440" s="177"/>
      <c r="E440" s="177"/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  <c r="AA440" s="177"/>
      <c r="AB440" s="177"/>
      <c r="AC440" s="177"/>
      <c r="AD440" s="177"/>
      <c r="AE440" s="177"/>
      <c r="AF440" s="177"/>
      <c r="AG440" s="177"/>
      <c r="AH440" s="177"/>
      <c r="AI440" s="177"/>
      <c r="AJ440" s="177"/>
      <c r="AK440" s="177"/>
    </row>
    <row r="441" spans="1:37" x14ac:dyDescent="0.25">
      <c r="A441" s="177"/>
      <c r="B441" s="177"/>
      <c r="C441" s="177"/>
      <c r="D441" s="177"/>
      <c r="E441" s="177"/>
      <c r="F441" s="177"/>
      <c r="G441" s="177"/>
      <c r="H441" s="177"/>
      <c r="I441" s="177"/>
      <c r="J441" s="177"/>
      <c r="K441" s="177"/>
      <c r="L441" s="177"/>
      <c r="M441" s="177"/>
      <c r="N441" s="177"/>
      <c r="O441" s="177"/>
      <c r="P441" s="177"/>
      <c r="Q441" s="177"/>
      <c r="R441" s="177"/>
      <c r="S441" s="177"/>
      <c r="T441" s="177"/>
      <c r="U441" s="177"/>
      <c r="V441" s="177"/>
      <c r="W441" s="177"/>
      <c r="X441" s="177"/>
      <c r="Y441" s="177"/>
      <c r="Z441" s="177"/>
      <c r="AA441" s="177"/>
      <c r="AB441" s="177"/>
      <c r="AC441" s="177"/>
      <c r="AD441" s="177"/>
      <c r="AE441" s="177"/>
      <c r="AF441" s="177"/>
      <c r="AG441" s="177"/>
      <c r="AH441" s="177"/>
      <c r="AI441" s="177"/>
      <c r="AJ441" s="177"/>
      <c r="AK441" s="177"/>
    </row>
    <row r="442" spans="1:37" x14ac:dyDescent="0.25">
      <c r="A442" s="177"/>
      <c r="B442" s="177"/>
      <c r="C442" s="177"/>
      <c r="D442" s="177"/>
      <c r="E442" s="177"/>
      <c r="F442" s="177"/>
      <c r="G442" s="177"/>
      <c r="H442" s="177"/>
      <c r="I442" s="177"/>
      <c r="J442" s="177"/>
      <c r="K442" s="177"/>
      <c r="L442" s="177"/>
      <c r="M442" s="177"/>
      <c r="N442" s="177"/>
      <c r="O442" s="177"/>
      <c r="P442" s="177"/>
      <c r="Q442" s="177"/>
      <c r="R442" s="177"/>
      <c r="S442" s="177"/>
      <c r="T442" s="177"/>
      <c r="U442" s="177"/>
      <c r="V442" s="177"/>
      <c r="W442" s="177"/>
      <c r="X442" s="177"/>
      <c r="Y442" s="177"/>
      <c r="Z442" s="177"/>
      <c r="AA442" s="177"/>
      <c r="AB442" s="177"/>
      <c r="AC442" s="177"/>
      <c r="AD442" s="177"/>
      <c r="AE442" s="177"/>
      <c r="AF442" s="177"/>
      <c r="AG442" s="177"/>
      <c r="AH442" s="177"/>
      <c r="AI442" s="177"/>
      <c r="AJ442" s="177"/>
      <c r="AK442" s="177"/>
    </row>
    <row r="443" spans="1:37" x14ac:dyDescent="0.25">
      <c r="A443" s="177"/>
      <c r="B443" s="177"/>
      <c r="C443" s="177"/>
      <c r="D443" s="177"/>
      <c r="E443" s="177"/>
      <c r="F443" s="177"/>
      <c r="G443" s="177"/>
      <c r="H443" s="177"/>
      <c r="I443" s="177"/>
      <c r="J443" s="177"/>
      <c r="K443" s="177"/>
      <c r="L443" s="177"/>
      <c r="M443" s="177"/>
      <c r="N443" s="177"/>
      <c r="O443" s="177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7"/>
      <c r="AA443" s="177"/>
      <c r="AB443" s="177"/>
      <c r="AC443" s="177"/>
      <c r="AD443" s="177"/>
      <c r="AE443" s="177"/>
      <c r="AF443" s="177"/>
      <c r="AG443" s="177"/>
      <c r="AH443" s="177"/>
      <c r="AI443" s="177"/>
      <c r="AJ443" s="177"/>
      <c r="AK443" s="177"/>
    </row>
    <row r="444" spans="1:37" x14ac:dyDescent="0.25">
      <c r="A444" s="177"/>
      <c r="B444" s="177"/>
      <c r="C444" s="177"/>
      <c r="D444" s="177"/>
      <c r="E444" s="177"/>
      <c r="F444" s="177"/>
      <c r="G444" s="177"/>
      <c r="H444" s="177"/>
      <c r="I444" s="177"/>
      <c r="J444" s="177"/>
      <c r="K444" s="177"/>
      <c r="L444" s="177"/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  <c r="AA444" s="177"/>
      <c r="AB444" s="177"/>
      <c r="AC444" s="177"/>
      <c r="AD444" s="177"/>
      <c r="AE444" s="177"/>
      <c r="AF444" s="177"/>
      <c r="AG444" s="177"/>
      <c r="AH444" s="177"/>
      <c r="AI444" s="177"/>
      <c r="AJ444" s="177"/>
      <c r="AK444" s="177"/>
    </row>
    <row r="445" spans="1:37" x14ac:dyDescent="0.25">
      <c r="A445" s="177"/>
      <c r="B445" s="177"/>
      <c r="C445" s="177"/>
      <c r="D445" s="177"/>
      <c r="E445" s="177"/>
      <c r="F445" s="177"/>
      <c r="G445" s="177"/>
      <c r="H445" s="177"/>
      <c r="I445" s="177"/>
      <c r="J445" s="177"/>
      <c r="K445" s="177"/>
      <c r="L445" s="177"/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  <c r="AA445" s="177"/>
      <c r="AB445" s="177"/>
      <c r="AC445" s="177"/>
      <c r="AD445" s="177"/>
      <c r="AE445" s="177"/>
      <c r="AF445" s="177"/>
      <c r="AG445" s="177"/>
      <c r="AH445" s="177"/>
      <c r="AI445" s="177"/>
      <c r="AJ445" s="177"/>
      <c r="AK445" s="177"/>
    </row>
    <row r="446" spans="1:37" x14ac:dyDescent="0.25">
      <c r="A446" s="177"/>
      <c r="B446" s="177"/>
      <c r="C446" s="177"/>
      <c r="D446" s="177"/>
      <c r="E446" s="177"/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/>
      <c r="AK446" s="177"/>
    </row>
    <row r="447" spans="1:37" x14ac:dyDescent="0.25">
      <c r="A447" s="177"/>
      <c r="B447" s="177"/>
      <c r="C447" s="177"/>
      <c r="D447" s="177"/>
      <c r="E447" s="177"/>
      <c r="F447" s="177"/>
      <c r="G447" s="177"/>
      <c r="H447" s="177"/>
      <c r="I447" s="177"/>
      <c r="J447" s="177"/>
      <c r="K447" s="177"/>
      <c r="L447" s="177"/>
      <c r="M447" s="177"/>
      <c r="N447" s="177"/>
      <c r="O447" s="177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7"/>
      <c r="AA447" s="177"/>
      <c r="AB447" s="177"/>
      <c r="AC447" s="177"/>
      <c r="AD447" s="177"/>
      <c r="AE447" s="177"/>
      <c r="AF447" s="177"/>
      <c r="AG447" s="177"/>
      <c r="AH447" s="177"/>
      <c r="AI447" s="177"/>
      <c r="AJ447" s="177"/>
      <c r="AK447" s="177"/>
    </row>
    <row r="448" spans="1:37" x14ac:dyDescent="0.25">
      <c r="A448" s="177"/>
      <c r="B448" s="177"/>
      <c r="C448" s="177"/>
      <c r="D448" s="177"/>
      <c r="E448" s="177"/>
      <c r="F448" s="177"/>
      <c r="G448" s="177"/>
      <c r="H448" s="177"/>
      <c r="I448" s="177"/>
      <c r="J448" s="177"/>
      <c r="K448" s="177"/>
      <c r="L448" s="177"/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  <c r="AA448" s="177"/>
      <c r="AB448" s="177"/>
      <c r="AC448" s="177"/>
      <c r="AD448" s="177"/>
      <c r="AE448" s="177"/>
      <c r="AF448" s="177"/>
      <c r="AG448" s="177"/>
      <c r="AH448" s="177"/>
      <c r="AI448" s="177"/>
      <c r="AJ448" s="177"/>
      <c r="AK448" s="177"/>
    </row>
    <row r="449" spans="1:37" x14ac:dyDescent="0.25">
      <c r="A449" s="177"/>
      <c r="B449" s="177"/>
      <c r="C449" s="177"/>
      <c r="D449" s="177"/>
      <c r="E449" s="177"/>
      <c r="F449" s="177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177"/>
      <c r="AG449" s="177"/>
      <c r="AH449" s="177"/>
      <c r="AI449" s="177"/>
      <c r="AJ449" s="177"/>
      <c r="AK449" s="177"/>
    </row>
    <row r="450" spans="1:37" x14ac:dyDescent="0.25">
      <c r="A450" s="177"/>
      <c r="B450" s="177"/>
      <c r="C450" s="177"/>
      <c r="D450" s="177"/>
      <c r="E450" s="177"/>
      <c r="F450" s="177"/>
      <c r="G450" s="177"/>
      <c r="H450" s="177"/>
      <c r="I450" s="177"/>
      <c r="J450" s="177"/>
      <c r="K450" s="177"/>
      <c r="L450" s="177"/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  <c r="AA450" s="177"/>
      <c r="AB450" s="177"/>
      <c r="AC450" s="177"/>
      <c r="AD450" s="177"/>
      <c r="AE450" s="177"/>
      <c r="AF450" s="177"/>
      <c r="AG450" s="177"/>
      <c r="AH450" s="177"/>
      <c r="AI450" s="177"/>
      <c r="AJ450" s="177"/>
      <c r="AK450" s="177"/>
    </row>
    <row r="451" spans="1:37" x14ac:dyDescent="0.25">
      <c r="A451" s="177"/>
      <c r="B451" s="177"/>
      <c r="C451" s="177"/>
      <c r="D451" s="177"/>
      <c r="E451" s="177"/>
      <c r="F451" s="177"/>
      <c r="G451" s="177"/>
      <c r="H451" s="177"/>
      <c r="I451" s="177"/>
      <c r="J451" s="177"/>
      <c r="K451" s="177"/>
      <c r="L451" s="177"/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7"/>
      <c r="AA451" s="177"/>
      <c r="AB451" s="177"/>
      <c r="AC451" s="177"/>
      <c r="AD451" s="177"/>
      <c r="AE451" s="177"/>
      <c r="AF451" s="177"/>
      <c r="AG451" s="177"/>
      <c r="AH451" s="177"/>
      <c r="AI451" s="177"/>
      <c r="AJ451" s="177"/>
      <c r="AK451" s="177"/>
    </row>
    <row r="452" spans="1:37" x14ac:dyDescent="0.25">
      <c r="A452" s="177"/>
      <c r="B452" s="177"/>
      <c r="C452" s="177"/>
      <c r="D452" s="177"/>
      <c r="E452" s="177"/>
      <c r="F452" s="177"/>
      <c r="G452" s="177"/>
      <c r="H452" s="177"/>
      <c r="I452" s="177"/>
      <c r="J452" s="177"/>
      <c r="K452" s="177"/>
      <c r="L452" s="177"/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7"/>
      <c r="AA452" s="177"/>
      <c r="AB452" s="177"/>
      <c r="AC452" s="177"/>
      <c r="AD452" s="177"/>
      <c r="AE452" s="177"/>
      <c r="AF452" s="177"/>
      <c r="AG452" s="177"/>
      <c r="AH452" s="177"/>
      <c r="AI452" s="177"/>
      <c r="AJ452" s="177"/>
      <c r="AK452" s="177"/>
    </row>
    <row r="453" spans="1:37" x14ac:dyDescent="0.25">
      <c r="A453" s="177"/>
      <c r="B453" s="177"/>
      <c r="C453" s="177"/>
      <c r="D453" s="177"/>
      <c r="E453" s="177"/>
      <c r="F453" s="177"/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  <c r="AA453" s="177"/>
      <c r="AB453" s="177"/>
      <c r="AC453" s="177"/>
      <c r="AD453" s="177"/>
      <c r="AE453" s="177"/>
      <c r="AF453" s="177"/>
      <c r="AG453" s="177"/>
      <c r="AH453" s="177"/>
      <c r="AI453" s="177"/>
      <c r="AJ453" s="177"/>
      <c r="AK453" s="177"/>
    </row>
    <row r="454" spans="1:37" x14ac:dyDescent="0.25">
      <c r="A454" s="177"/>
      <c r="B454" s="177"/>
      <c r="C454" s="177"/>
      <c r="D454" s="177"/>
      <c r="E454" s="177"/>
      <c r="F454" s="177"/>
      <c r="G454" s="177"/>
      <c r="H454" s="177"/>
      <c r="I454" s="177"/>
      <c r="J454" s="177"/>
      <c r="K454" s="177"/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7"/>
      <c r="AA454" s="177"/>
      <c r="AB454" s="177"/>
      <c r="AC454" s="177"/>
      <c r="AD454" s="177"/>
      <c r="AE454" s="177"/>
      <c r="AF454" s="177"/>
      <c r="AG454" s="177"/>
      <c r="AH454" s="177"/>
      <c r="AI454" s="177"/>
      <c r="AJ454" s="177"/>
      <c r="AK454" s="177"/>
    </row>
    <row r="455" spans="1:37" x14ac:dyDescent="0.25">
      <c r="A455" s="177"/>
      <c r="B455" s="177"/>
      <c r="C455" s="177"/>
      <c r="D455" s="177"/>
      <c r="E455" s="177"/>
      <c r="F455" s="177"/>
      <c r="G455" s="177"/>
      <c r="H455" s="177"/>
      <c r="I455" s="177"/>
      <c r="J455" s="177"/>
      <c r="K455" s="177"/>
      <c r="L455" s="177"/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  <c r="AA455" s="177"/>
      <c r="AB455" s="177"/>
      <c r="AC455" s="177"/>
      <c r="AD455" s="177"/>
      <c r="AE455" s="177"/>
      <c r="AF455" s="177"/>
      <c r="AG455" s="177"/>
      <c r="AH455" s="177"/>
      <c r="AI455" s="177"/>
      <c r="AJ455" s="177"/>
      <c r="AK455" s="177"/>
    </row>
    <row r="456" spans="1:37" x14ac:dyDescent="0.25">
      <c r="A456" s="177"/>
      <c r="B456" s="177"/>
      <c r="C456" s="177"/>
      <c r="D456" s="177"/>
      <c r="E456" s="177"/>
      <c r="F456" s="177"/>
      <c r="G456" s="177"/>
      <c r="H456" s="177"/>
      <c r="I456" s="177"/>
      <c r="J456" s="177"/>
      <c r="K456" s="177"/>
      <c r="L456" s="177"/>
      <c r="M456" s="177"/>
      <c r="N456" s="177"/>
      <c r="O456" s="177"/>
      <c r="P456" s="177"/>
      <c r="Q456" s="177"/>
      <c r="R456" s="177"/>
      <c r="S456" s="177"/>
      <c r="T456" s="177"/>
      <c r="U456" s="177"/>
      <c r="V456" s="177"/>
      <c r="W456" s="177"/>
      <c r="X456" s="177"/>
      <c r="Y456" s="177"/>
      <c r="Z456" s="177"/>
      <c r="AA456" s="177"/>
      <c r="AB456" s="177"/>
      <c r="AC456" s="177"/>
      <c r="AD456" s="177"/>
      <c r="AE456" s="177"/>
      <c r="AF456" s="177"/>
      <c r="AG456" s="177"/>
      <c r="AH456" s="177"/>
      <c r="AI456" s="177"/>
      <c r="AJ456" s="177"/>
      <c r="AK456" s="177"/>
    </row>
    <row r="457" spans="1:37" x14ac:dyDescent="0.25">
      <c r="A457" s="177"/>
      <c r="B457" s="177"/>
      <c r="C457" s="177"/>
      <c r="D457" s="177"/>
      <c r="E457" s="177"/>
      <c r="F457" s="177"/>
      <c r="G457" s="177"/>
      <c r="H457" s="177"/>
      <c r="I457" s="177"/>
      <c r="J457" s="177"/>
      <c r="K457" s="177"/>
      <c r="L457" s="177"/>
      <c r="M457" s="177"/>
      <c r="N457" s="177"/>
      <c r="O457" s="177"/>
      <c r="P457" s="177"/>
      <c r="Q457" s="177"/>
      <c r="R457" s="177"/>
      <c r="S457" s="177"/>
      <c r="T457" s="177"/>
      <c r="U457" s="177"/>
      <c r="V457" s="177"/>
      <c r="W457" s="177"/>
      <c r="X457" s="177"/>
      <c r="Y457" s="177"/>
      <c r="Z457" s="177"/>
      <c r="AA457" s="177"/>
      <c r="AB457" s="177"/>
      <c r="AC457" s="177"/>
      <c r="AD457" s="177"/>
      <c r="AE457" s="177"/>
      <c r="AF457" s="177"/>
      <c r="AG457" s="177"/>
      <c r="AH457" s="177"/>
      <c r="AI457" s="177"/>
      <c r="AJ457" s="177"/>
      <c r="AK457" s="177"/>
    </row>
    <row r="458" spans="1:37" x14ac:dyDescent="0.25">
      <c r="A458" s="177"/>
      <c r="B458" s="177"/>
      <c r="C458" s="177"/>
      <c r="D458" s="177"/>
      <c r="E458" s="177"/>
      <c r="F458" s="177"/>
      <c r="G458" s="177"/>
      <c r="H458" s="177"/>
      <c r="I458" s="177"/>
      <c r="J458" s="177"/>
      <c r="K458" s="177"/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  <c r="AA458" s="177"/>
      <c r="AB458" s="177"/>
      <c r="AC458" s="177"/>
      <c r="AD458" s="177"/>
      <c r="AE458" s="177"/>
      <c r="AF458" s="177"/>
      <c r="AG458" s="177"/>
      <c r="AH458" s="177"/>
      <c r="AI458" s="177"/>
      <c r="AJ458" s="177"/>
      <c r="AK458" s="177"/>
    </row>
    <row r="459" spans="1:37" x14ac:dyDescent="0.25">
      <c r="A459" s="177"/>
      <c r="B459" s="177"/>
      <c r="C459" s="177"/>
      <c r="D459" s="177"/>
      <c r="E459" s="177"/>
      <c r="F459" s="177"/>
      <c r="G459" s="177"/>
      <c r="H459" s="177"/>
      <c r="I459" s="177"/>
      <c r="J459" s="177"/>
      <c r="K459" s="177"/>
      <c r="L459" s="177"/>
      <c r="M459" s="177"/>
      <c r="N459" s="177"/>
      <c r="O459" s="177"/>
      <c r="P459" s="177"/>
      <c r="Q459" s="177"/>
      <c r="R459" s="177"/>
      <c r="S459" s="177"/>
      <c r="T459" s="177"/>
      <c r="U459" s="177"/>
      <c r="V459" s="177"/>
      <c r="W459" s="177"/>
      <c r="X459" s="177"/>
      <c r="Y459" s="177"/>
      <c r="Z459" s="177"/>
      <c r="AA459" s="177"/>
      <c r="AB459" s="177"/>
      <c r="AC459" s="177"/>
      <c r="AD459" s="177"/>
      <c r="AE459" s="177"/>
      <c r="AF459" s="177"/>
      <c r="AG459" s="177"/>
      <c r="AH459" s="177"/>
      <c r="AI459" s="177"/>
      <c r="AJ459" s="177"/>
      <c r="AK459" s="177"/>
    </row>
    <row r="460" spans="1:37" x14ac:dyDescent="0.25">
      <c r="A460" s="177"/>
      <c r="B460" s="177"/>
      <c r="C460" s="177"/>
      <c r="D460" s="177"/>
      <c r="E460" s="177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7"/>
      <c r="AA460" s="177"/>
      <c r="AB460" s="177"/>
      <c r="AC460" s="177"/>
      <c r="AD460" s="177"/>
      <c r="AE460" s="177"/>
      <c r="AF460" s="177"/>
      <c r="AG460" s="177"/>
      <c r="AH460" s="177"/>
      <c r="AI460" s="177"/>
      <c r="AJ460" s="177"/>
      <c r="AK460" s="177"/>
    </row>
    <row r="461" spans="1:37" x14ac:dyDescent="0.25">
      <c r="A461" s="177"/>
      <c r="B461" s="177"/>
      <c r="C461" s="177"/>
      <c r="D461" s="177"/>
      <c r="E461" s="177"/>
      <c r="F461" s="177"/>
      <c r="G461" s="177"/>
      <c r="H461" s="177"/>
      <c r="I461" s="177"/>
      <c r="J461" s="177"/>
      <c r="K461" s="177"/>
      <c r="L461" s="177"/>
      <c r="M461" s="177"/>
      <c r="N461" s="177"/>
      <c r="O461" s="177"/>
      <c r="P461" s="177"/>
      <c r="Q461" s="177"/>
      <c r="R461" s="177"/>
      <c r="S461" s="177"/>
      <c r="T461" s="177"/>
      <c r="U461" s="177"/>
      <c r="V461" s="177"/>
      <c r="W461" s="177"/>
      <c r="X461" s="177"/>
      <c r="Y461" s="177"/>
      <c r="Z461" s="177"/>
      <c r="AA461" s="177"/>
      <c r="AB461" s="177"/>
      <c r="AC461" s="177"/>
      <c r="AD461" s="177"/>
      <c r="AE461" s="177"/>
      <c r="AF461" s="177"/>
      <c r="AG461" s="177"/>
      <c r="AH461" s="177"/>
      <c r="AI461" s="177"/>
      <c r="AJ461" s="177"/>
      <c r="AK461" s="177"/>
    </row>
    <row r="462" spans="1:37" x14ac:dyDescent="0.25">
      <c r="A462" s="177"/>
      <c r="B462" s="177"/>
      <c r="C462" s="177"/>
      <c r="D462" s="177"/>
      <c r="E462" s="177"/>
      <c r="F462" s="177"/>
      <c r="G462" s="177"/>
      <c r="H462" s="177"/>
      <c r="I462" s="177"/>
      <c r="J462" s="177"/>
      <c r="K462" s="177"/>
      <c r="L462" s="177"/>
      <c r="M462" s="177"/>
      <c r="N462" s="177"/>
      <c r="O462" s="177"/>
      <c r="P462" s="177"/>
      <c r="Q462" s="177"/>
      <c r="R462" s="177"/>
      <c r="S462" s="177"/>
      <c r="T462" s="177"/>
      <c r="U462" s="177"/>
      <c r="V462" s="177"/>
      <c r="W462" s="177"/>
      <c r="X462" s="177"/>
      <c r="Y462" s="177"/>
      <c r="Z462" s="177"/>
      <c r="AA462" s="177"/>
      <c r="AB462" s="177"/>
      <c r="AC462" s="177"/>
      <c r="AD462" s="177"/>
      <c r="AE462" s="177"/>
      <c r="AF462" s="177"/>
      <c r="AG462" s="177"/>
      <c r="AH462" s="177"/>
      <c r="AI462" s="177"/>
      <c r="AJ462" s="177"/>
      <c r="AK462" s="177"/>
    </row>
    <row r="463" spans="1:37" x14ac:dyDescent="0.25">
      <c r="A463" s="177"/>
      <c r="B463" s="177"/>
      <c r="C463" s="177"/>
      <c r="D463" s="177"/>
      <c r="E463" s="177"/>
      <c r="F463" s="177"/>
      <c r="G463" s="177"/>
      <c r="H463" s="177"/>
      <c r="I463" s="177"/>
      <c r="J463" s="177"/>
      <c r="K463" s="177"/>
      <c r="L463" s="177"/>
      <c r="M463" s="177"/>
      <c r="N463" s="177"/>
      <c r="O463" s="177"/>
      <c r="P463" s="177"/>
      <c r="Q463" s="177"/>
      <c r="R463" s="177"/>
      <c r="S463" s="177"/>
      <c r="T463" s="177"/>
      <c r="U463" s="177"/>
      <c r="V463" s="177"/>
      <c r="W463" s="177"/>
      <c r="X463" s="177"/>
      <c r="Y463" s="177"/>
      <c r="Z463" s="177"/>
      <c r="AA463" s="177"/>
      <c r="AB463" s="177"/>
      <c r="AC463" s="177"/>
      <c r="AD463" s="177"/>
      <c r="AE463" s="177"/>
      <c r="AF463" s="177"/>
      <c r="AG463" s="177"/>
      <c r="AH463" s="177"/>
      <c r="AI463" s="177"/>
      <c r="AJ463" s="177"/>
      <c r="AK463" s="177"/>
    </row>
    <row r="464" spans="1:37" x14ac:dyDescent="0.25">
      <c r="A464" s="177"/>
      <c r="B464" s="177"/>
      <c r="C464" s="177"/>
      <c r="D464" s="177"/>
      <c r="E464" s="177"/>
      <c r="F464" s="177"/>
      <c r="G464" s="177"/>
      <c r="H464" s="177"/>
      <c r="I464" s="177"/>
      <c r="J464" s="177"/>
      <c r="K464" s="177"/>
      <c r="L464" s="177"/>
      <c r="M464" s="177"/>
      <c r="N464" s="177"/>
      <c r="O464" s="177"/>
      <c r="P464" s="177"/>
      <c r="Q464" s="177"/>
      <c r="R464" s="177"/>
      <c r="S464" s="177"/>
      <c r="T464" s="177"/>
      <c r="U464" s="177"/>
      <c r="V464" s="177"/>
      <c r="W464" s="177"/>
      <c r="X464" s="177"/>
      <c r="Y464" s="177"/>
      <c r="Z464" s="177"/>
      <c r="AA464" s="177"/>
      <c r="AB464" s="177"/>
      <c r="AC464" s="177"/>
      <c r="AD464" s="177"/>
      <c r="AE464" s="177"/>
      <c r="AF464" s="177"/>
      <c r="AG464" s="177"/>
      <c r="AH464" s="177"/>
      <c r="AI464" s="177"/>
      <c r="AJ464" s="177"/>
      <c r="AK464" s="177"/>
    </row>
    <row r="465" spans="1:37" x14ac:dyDescent="0.25">
      <c r="A465" s="177"/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7"/>
      <c r="N465" s="177"/>
      <c r="O465" s="177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7"/>
      <c r="AA465" s="177"/>
      <c r="AB465" s="177"/>
      <c r="AC465" s="177"/>
      <c r="AD465" s="177"/>
      <c r="AE465" s="177"/>
      <c r="AF465" s="177"/>
      <c r="AG465" s="177"/>
      <c r="AH465" s="177"/>
      <c r="AI465" s="177"/>
      <c r="AJ465" s="177"/>
      <c r="AK465" s="177"/>
    </row>
    <row r="466" spans="1:37" x14ac:dyDescent="0.25">
      <c r="A466" s="177"/>
      <c r="B466" s="177"/>
      <c r="C466" s="177"/>
      <c r="D466" s="177"/>
      <c r="E466" s="177"/>
      <c r="F466" s="177"/>
      <c r="G466" s="177"/>
      <c r="H466" s="177"/>
      <c r="I466" s="177"/>
      <c r="J466" s="177"/>
      <c r="K466" s="177"/>
      <c r="L466" s="177"/>
      <c r="M466" s="177"/>
      <c r="N466" s="177"/>
      <c r="O466" s="177"/>
      <c r="P466" s="177"/>
      <c r="Q466" s="177"/>
      <c r="R466" s="177"/>
      <c r="S466" s="177"/>
      <c r="T466" s="177"/>
      <c r="U466" s="177"/>
      <c r="V466" s="177"/>
      <c r="W466" s="177"/>
      <c r="X466" s="177"/>
      <c r="Y466" s="177"/>
      <c r="Z466" s="177"/>
      <c r="AA466" s="177"/>
      <c r="AB466" s="177"/>
      <c r="AC466" s="177"/>
      <c r="AD466" s="177"/>
      <c r="AE466" s="177"/>
      <c r="AF466" s="177"/>
      <c r="AG466" s="177"/>
      <c r="AH466" s="177"/>
      <c r="AI466" s="177"/>
      <c r="AJ466" s="177"/>
      <c r="AK466" s="177"/>
    </row>
    <row r="467" spans="1:37" x14ac:dyDescent="0.25">
      <c r="A467" s="177"/>
      <c r="B467" s="177"/>
      <c r="C467" s="177"/>
      <c r="D467" s="177"/>
      <c r="E467" s="177"/>
      <c r="F467" s="177"/>
      <c r="G467" s="177"/>
      <c r="H467" s="177"/>
      <c r="I467" s="177"/>
      <c r="J467" s="177"/>
      <c r="K467" s="177"/>
      <c r="L467" s="177"/>
      <c r="M467" s="177"/>
      <c r="N467" s="177"/>
      <c r="O467" s="177"/>
      <c r="P467" s="177"/>
      <c r="Q467" s="177"/>
      <c r="R467" s="177"/>
      <c r="S467" s="177"/>
      <c r="T467" s="177"/>
      <c r="U467" s="177"/>
      <c r="V467" s="177"/>
      <c r="W467" s="177"/>
      <c r="X467" s="177"/>
      <c r="Y467" s="177"/>
      <c r="Z467" s="177"/>
      <c r="AA467" s="177"/>
      <c r="AB467" s="177"/>
      <c r="AC467" s="177"/>
      <c r="AD467" s="177"/>
      <c r="AE467" s="177"/>
      <c r="AF467" s="177"/>
      <c r="AG467" s="177"/>
      <c r="AH467" s="177"/>
      <c r="AI467" s="177"/>
      <c r="AJ467" s="177"/>
      <c r="AK467" s="177"/>
    </row>
    <row r="468" spans="1:37" x14ac:dyDescent="0.25">
      <c r="A468" s="177"/>
      <c r="B468" s="177"/>
      <c r="C468" s="177"/>
      <c r="D468" s="177"/>
      <c r="E468" s="177"/>
      <c r="F468" s="177"/>
      <c r="G468" s="177"/>
      <c r="H468" s="177"/>
      <c r="I468" s="177"/>
      <c r="J468" s="177"/>
      <c r="K468" s="177"/>
      <c r="L468" s="177"/>
      <c r="M468" s="177"/>
      <c r="N468" s="177"/>
      <c r="O468" s="177"/>
      <c r="P468" s="177"/>
      <c r="Q468" s="177"/>
      <c r="R468" s="177"/>
      <c r="S468" s="177"/>
      <c r="T468" s="177"/>
      <c r="U468" s="177"/>
      <c r="V468" s="177"/>
      <c r="W468" s="177"/>
      <c r="X468" s="177"/>
      <c r="Y468" s="177"/>
      <c r="Z468" s="177"/>
      <c r="AA468" s="177"/>
      <c r="AB468" s="177"/>
      <c r="AC468" s="177"/>
      <c r="AD468" s="177"/>
      <c r="AE468" s="177"/>
      <c r="AF468" s="177"/>
      <c r="AG468" s="177"/>
      <c r="AH468" s="177"/>
      <c r="AI468" s="177"/>
      <c r="AJ468" s="177"/>
      <c r="AK468" s="177"/>
    </row>
    <row r="469" spans="1:37" x14ac:dyDescent="0.25">
      <c r="A469" s="177"/>
      <c r="B469" s="177"/>
      <c r="C469" s="177"/>
      <c r="D469" s="177"/>
      <c r="E469" s="177"/>
      <c r="F469" s="177"/>
      <c r="G469" s="177"/>
      <c r="H469" s="177"/>
      <c r="I469" s="177"/>
      <c r="J469" s="177"/>
      <c r="K469" s="177"/>
      <c r="L469" s="177"/>
      <c r="M469" s="177"/>
      <c r="N469" s="177"/>
      <c r="O469" s="177"/>
      <c r="P469" s="177"/>
      <c r="Q469" s="177"/>
      <c r="R469" s="177"/>
      <c r="S469" s="177"/>
      <c r="T469" s="177"/>
      <c r="U469" s="177"/>
      <c r="V469" s="177"/>
      <c r="W469" s="177"/>
      <c r="X469" s="177"/>
      <c r="Y469" s="177"/>
      <c r="Z469" s="177"/>
      <c r="AA469" s="177"/>
      <c r="AB469" s="177"/>
      <c r="AC469" s="177"/>
      <c r="AD469" s="177"/>
      <c r="AE469" s="177"/>
      <c r="AF469" s="177"/>
      <c r="AG469" s="177"/>
      <c r="AH469" s="177"/>
      <c r="AI469" s="177"/>
      <c r="AJ469" s="177"/>
      <c r="AK469" s="177"/>
    </row>
    <row r="470" spans="1:37" x14ac:dyDescent="0.25">
      <c r="A470" s="177"/>
      <c r="B470" s="177"/>
      <c r="C470" s="177"/>
      <c r="D470" s="177"/>
      <c r="E470" s="177"/>
      <c r="F470" s="177"/>
      <c r="G470" s="177"/>
      <c r="H470" s="177"/>
      <c r="I470" s="177"/>
      <c r="J470" s="177"/>
      <c r="K470" s="177"/>
      <c r="L470" s="177"/>
      <c r="M470" s="177"/>
      <c r="N470" s="177"/>
      <c r="O470" s="177"/>
      <c r="P470" s="177"/>
      <c r="Q470" s="177"/>
      <c r="R470" s="177"/>
      <c r="S470" s="177"/>
      <c r="T470" s="177"/>
      <c r="U470" s="177"/>
      <c r="V470" s="177"/>
      <c r="W470" s="177"/>
      <c r="X470" s="177"/>
      <c r="Y470" s="177"/>
      <c r="Z470" s="177"/>
      <c r="AA470" s="177"/>
      <c r="AB470" s="177"/>
      <c r="AC470" s="177"/>
      <c r="AD470" s="177"/>
      <c r="AE470" s="177"/>
      <c r="AF470" s="177"/>
      <c r="AG470" s="177"/>
      <c r="AH470" s="177"/>
      <c r="AI470" s="177"/>
      <c r="AJ470" s="177"/>
      <c r="AK470" s="177"/>
    </row>
    <row r="471" spans="1:37" x14ac:dyDescent="0.25">
      <c r="A471" s="177"/>
      <c r="B471" s="177"/>
      <c r="C471" s="177"/>
      <c r="D471" s="177"/>
      <c r="E471" s="177"/>
      <c r="F471" s="177"/>
      <c r="G471" s="177"/>
      <c r="H471" s="177"/>
      <c r="I471" s="177"/>
      <c r="J471" s="177"/>
      <c r="K471" s="177"/>
      <c r="L471" s="177"/>
      <c r="M471" s="177"/>
      <c r="N471" s="177"/>
      <c r="O471" s="177"/>
      <c r="P471" s="177"/>
      <c r="Q471" s="177"/>
      <c r="R471" s="177"/>
      <c r="S471" s="177"/>
      <c r="T471" s="177"/>
      <c r="U471" s="177"/>
      <c r="V471" s="177"/>
      <c r="W471" s="177"/>
      <c r="X471" s="177"/>
      <c r="Y471" s="177"/>
      <c r="Z471" s="177"/>
      <c r="AA471" s="177"/>
      <c r="AB471" s="177"/>
      <c r="AC471" s="177"/>
      <c r="AD471" s="177"/>
      <c r="AE471" s="177"/>
      <c r="AF471" s="177"/>
      <c r="AG471" s="177"/>
      <c r="AH471" s="177"/>
      <c r="AI471" s="177"/>
      <c r="AJ471" s="177"/>
      <c r="AK471" s="177"/>
    </row>
    <row r="472" spans="1:37" x14ac:dyDescent="0.25">
      <c r="A472" s="177"/>
      <c r="B472" s="177"/>
      <c r="C472" s="177"/>
      <c r="D472" s="177"/>
      <c r="E472" s="177"/>
      <c r="F472" s="177"/>
      <c r="G472" s="177"/>
      <c r="H472" s="177"/>
      <c r="I472" s="177"/>
      <c r="J472" s="177"/>
      <c r="K472" s="177"/>
      <c r="L472" s="177"/>
      <c r="M472" s="177"/>
      <c r="N472" s="177"/>
      <c r="O472" s="177"/>
      <c r="P472" s="177"/>
      <c r="Q472" s="177"/>
      <c r="R472" s="177"/>
      <c r="S472" s="177"/>
      <c r="T472" s="177"/>
      <c r="U472" s="177"/>
      <c r="V472" s="177"/>
      <c r="W472" s="177"/>
      <c r="X472" s="177"/>
      <c r="Y472" s="177"/>
      <c r="Z472" s="177"/>
      <c r="AA472" s="177"/>
      <c r="AB472" s="177"/>
      <c r="AC472" s="177"/>
      <c r="AD472" s="177"/>
      <c r="AE472" s="177"/>
      <c r="AF472" s="177"/>
      <c r="AG472" s="177"/>
      <c r="AH472" s="177"/>
      <c r="AI472" s="177"/>
      <c r="AJ472" s="177"/>
      <c r="AK472" s="177"/>
    </row>
    <row r="473" spans="1:37" x14ac:dyDescent="0.25">
      <c r="A473" s="177"/>
      <c r="B473" s="177"/>
      <c r="C473" s="177"/>
      <c r="D473" s="177"/>
      <c r="E473" s="177"/>
      <c r="F473" s="177"/>
      <c r="G473" s="177"/>
      <c r="H473" s="177"/>
      <c r="I473" s="177"/>
      <c r="J473" s="177"/>
      <c r="K473" s="177"/>
      <c r="L473" s="177"/>
      <c r="M473" s="177"/>
      <c r="N473" s="177"/>
      <c r="O473" s="177"/>
      <c r="P473" s="177"/>
      <c r="Q473" s="177"/>
      <c r="R473" s="177"/>
      <c r="S473" s="177"/>
      <c r="T473" s="177"/>
      <c r="U473" s="177"/>
      <c r="V473" s="177"/>
      <c r="W473" s="177"/>
      <c r="X473" s="177"/>
      <c r="Y473" s="177"/>
      <c r="Z473" s="177"/>
      <c r="AA473" s="177"/>
      <c r="AB473" s="177"/>
      <c r="AC473" s="177"/>
      <c r="AD473" s="177"/>
      <c r="AE473" s="177"/>
      <c r="AF473" s="177"/>
      <c r="AG473" s="177"/>
      <c r="AH473" s="177"/>
      <c r="AI473" s="177"/>
      <c r="AJ473" s="177"/>
      <c r="AK473" s="177"/>
    </row>
    <row r="474" spans="1:37" x14ac:dyDescent="0.25">
      <c r="A474" s="177"/>
      <c r="B474" s="177"/>
      <c r="C474" s="177"/>
      <c r="D474" s="177"/>
      <c r="E474" s="177"/>
      <c r="F474" s="177"/>
      <c r="G474" s="177"/>
      <c r="H474" s="177"/>
      <c r="I474" s="177"/>
      <c r="J474" s="177"/>
      <c r="K474" s="177"/>
      <c r="L474" s="177"/>
      <c r="M474" s="177"/>
      <c r="N474" s="177"/>
      <c r="O474" s="177"/>
      <c r="P474" s="177"/>
      <c r="Q474" s="177"/>
      <c r="R474" s="177"/>
      <c r="S474" s="177"/>
      <c r="T474" s="177"/>
      <c r="U474" s="177"/>
      <c r="V474" s="177"/>
      <c r="W474" s="177"/>
      <c r="X474" s="177"/>
      <c r="Y474" s="177"/>
      <c r="Z474" s="177"/>
      <c r="AA474" s="177"/>
      <c r="AB474" s="177"/>
      <c r="AC474" s="177"/>
      <c r="AD474" s="177"/>
      <c r="AE474" s="177"/>
      <c r="AF474" s="177"/>
      <c r="AG474" s="177"/>
      <c r="AH474" s="177"/>
      <c r="AI474" s="177"/>
      <c r="AJ474" s="177"/>
      <c r="AK474" s="177"/>
    </row>
    <row r="475" spans="1:37" x14ac:dyDescent="0.25">
      <c r="A475" s="177"/>
      <c r="B475" s="177"/>
      <c r="C475" s="177"/>
      <c r="D475" s="177"/>
      <c r="E475" s="177"/>
      <c r="F475" s="177"/>
      <c r="G475" s="177"/>
      <c r="H475" s="177"/>
      <c r="I475" s="177"/>
      <c r="J475" s="177"/>
      <c r="K475" s="177"/>
      <c r="L475" s="177"/>
      <c r="M475" s="177"/>
      <c r="N475" s="177"/>
      <c r="O475" s="177"/>
      <c r="P475" s="177"/>
      <c r="Q475" s="177"/>
      <c r="R475" s="177"/>
      <c r="S475" s="177"/>
      <c r="T475" s="177"/>
      <c r="U475" s="177"/>
      <c r="V475" s="177"/>
      <c r="W475" s="177"/>
      <c r="X475" s="177"/>
      <c r="Y475" s="177"/>
      <c r="Z475" s="177"/>
      <c r="AA475" s="177"/>
      <c r="AB475" s="177"/>
      <c r="AC475" s="177"/>
      <c r="AD475" s="177"/>
      <c r="AE475" s="177"/>
      <c r="AF475" s="177"/>
      <c r="AG475" s="177"/>
      <c r="AH475" s="177"/>
      <c r="AI475" s="177"/>
      <c r="AJ475" s="177"/>
      <c r="AK475" s="177"/>
    </row>
    <row r="476" spans="1:37" x14ac:dyDescent="0.25">
      <c r="A476" s="177"/>
      <c r="B476" s="177"/>
      <c r="C476" s="177"/>
      <c r="D476" s="177"/>
      <c r="E476" s="177"/>
      <c r="F476" s="177"/>
      <c r="G476" s="177"/>
      <c r="H476" s="177"/>
      <c r="I476" s="177"/>
      <c r="J476" s="177"/>
      <c r="K476" s="177"/>
      <c r="L476" s="177"/>
      <c r="M476" s="177"/>
      <c r="N476" s="177"/>
      <c r="O476" s="177"/>
      <c r="P476" s="177"/>
      <c r="Q476" s="177"/>
      <c r="R476" s="177"/>
      <c r="S476" s="177"/>
      <c r="T476" s="177"/>
      <c r="U476" s="177"/>
      <c r="V476" s="177"/>
      <c r="W476" s="177"/>
      <c r="X476" s="177"/>
      <c r="Y476" s="177"/>
      <c r="Z476" s="177"/>
      <c r="AA476" s="177"/>
      <c r="AB476" s="177"/>
      <c r="AC476" s="177"/>
      <c r="AD476" s="177"/>
      <c r="AE476" s="177"/>
      <c r="AF476" s="177"/>
      <c r="AG476" s="177"/>
      <c r="AH476" s="177"/>
      <c r="AI476" s="177"/>
      <c r="AJ476" s="177"/>
      <c r="AK476" s="177"/>
    </row>
    <row r="477" spans="1:37" x14ac:dyDescent="0.25">
      <c r="A477" s="177"/>
      <c r="B477" s="177"/>
      <c r="C477" s="177"/>
      <c r="D477" s="177"/>
      <c r="E477" s="177"/>
      <c r="F477" s="177"/>
      <c r="G477" s="177"/>
      <c r="H477" s="177"/>
      <c r="I477" s="177"/>
      <c r="J477" s="177"/>
      <c r="K477" s="177"/>
      <c r="L477" s="177"/>
      <c r="M477" s="177"/>
      <c r="N477" s="177"/>
      <c r="O477" s="177"/>
      <c r="P477" s="177"/>
      <c r="Q477" s="177"/>
      <c r="R477" s="177"/>
      <c r="S477" s="177"/>
      <c r="T477" s="177"/>
      <c r="U477" s="177"/>
      <c r="V477" s="177"/>
      <c r="W477" s="177"/>
      <c r="X477" s="177"/>
      <c r="Y477" s="177"/>
      <c r="Z477" s="177"/>
      <c r="AA477" s="177"/>
      <c r="AB477" s="177"/>
      <c r="AC477" s="177"/>
      <c r="AD477" s="177"/>
      <c r="AE477" s="177"/>
      <c r="AF477" s="177"/>
      <c r="AG477" s="177"/>
      <c r="AH477" s="177"/>
      <c r="AI477" s="177"/>
      <c r="AJ477" s="177"/>
      <c r="AK477" s="177"/>
    </row>
    <row r="478" spans="1:37" x14ac:dyDescent="0.25">
      <c r="A478" s="177"/>
      <c r="B478" s="177"/>
      <c r="C478" s="177"/>
      <c r="D478" s="177"/>
      <c r="E478" s="177"/>
      <c r="F478" s="177"/>
      <c r="G478" s="177"/>
      <c r="H478" s="177"/>
      <c r="I478" s="177"/>
      <c r="J478" s="177"/>
      <c r="K478" s="177"/>
      <c r="L478" s="177"/>
      <c r="M478" s="177"/>
      <c r="N478" s="177"/>
      <c r="O478" s="177"/>
      <c r="P478" s="177"/>
      <c r="Q478" s="177"/>
      <c r="R478" s="177"/>
      <c r="S478" s="177"/>
      <c r="T478" s="177"/>
      <c r="U478" s="177"/>
      <c r="V478" s="177"/>
      <c r="W478" s="177"/>
      <c r="X478" s="177"/>
      <c r="Y478" s="177"/>
      <c r="Z478" s="177"/>
      <c r="AA478" s="177"/>
      <c r="AB478" s="177"/>
      <c r="AC478" s="177"/>
      <c r="AD478" s="177"/>
      <c r="AE478" s="177"/>
      <c r="AF478" s="177"/>
      <c r="AG478" s="177"/>
      <c r="AH478" s="177"/>
      <c r="AI478" s="177"/>
      <c r="AJ478" s="177"/>
      <c r="AK478" s="177"/>
    </row>
    <row r="479" spans="1:37" x14ac:dyDescent="0.25">
      <c r="A479" s="177"/>
      <c r="B479" s="177"/>
      <c r="C479" s="177"/>
      <c r="D479" s="177"/>
      <c r="E479" s="177"/>
      <c r="F479" s="177"/>
      <c r="G479" s="177"/>
      <c r="H479" s="177"/>
      <c r="I479" s="177"/>
      <c r="J479" s="177"/>
      <c r="K479" s="177"/>
      <c r="L479" s="177"/>
      <c r="M479" s="177"/>
      <c r="N479" s="177"/>
      <c r="O479" s="177"/>
      <c r="P479" s="177"/>
      <c r="Q479" s="177"/>
      <c r="R479" s="177"/>
      <c r="S479" s="177"/>
      <c r="T479" s="177"/>
      <c r="U479" s="177"/>
      <c r="V479" s="177"/>
      <c r="W479" s="177"/>
      <c r="X479" s="177"/>
      <c r="Y479" s="177"/>
      <c r="Z479" s="177"/>
      <c r="AA479" s="177"/>
      <c r="AB479" s="177"/>
      <c r="AC479" s="177"/>
      <c r="AD479" s="177"/>
      <c r="AE479" s="177"/>
      <c r="AF479" s="177"/>
      <c r="AG479" s="177"/>
      <c r="AH479" s="177"/>
      <c r="AI479" s="177"/>
      <c r="AJ479" s="177"/>
      <c r="AK479" s="177"/>
    </row>
    <row r="480" spans="1:37" x14ac:dyDescent="0.25">
      <c r="A480" s="177"/>
      <c r="B480" s="177"/>
      <c r="C480" s="177"/>
      <c r="D480" s="177"/>
      <c r="E480" s="177"/>
      <c r="F480" s="177"/>
      <c r="G480" s="177"/>
      <c r="H480" s="177"/>
      <c r="I480" s="177"/>
      <c r="J480" s="177"/>
      <c r="K480" s="177"/>
      <c r="L480" s="177"/>
      <c r="M480" s="177"/>
      <c r="N480" s="177"/>
      <c r="O480" s="177"/>
      <c r="P480" s="177"/>
      <c r="Q480" s="177"/>
      <c r="R480" s="177"/>
      <c r="S480" s="177"/>
      <c r="T480" s="177"/>
      <c r="U480" s="177"/>
      <c r="V480" s="177"/>
      <c r="W480" s="177"/>
      <c r="X480" s="177"/>
      <c r="Y480" s="177"/>
      <c r="Z480" s="177"/>
      <c r="AA480" s="177"/>
      <c r="AB480" s="177"/>
      <c r="AC480" s="177"/>
      <c r="AD480" s="177"/>
      <c r="AE480" s="177"/>
      <c r="AF480" s="177"/>
      <c r="AG480" s="177"/>
      <c r="AH480" s="177"/>
      <c r="AI480" s="177"/>
      <c r="AJ480" s="177"/>
      <c r="AK480" s="177"/>
    </row>
    <row r="481" spans="1:37" x14ac:dyDescent="0.25">
      <c r="A481" s="177"/>
      <c r="B481" s="177"/>
      <c r="C481" s="177"/>
      <c r="D481" s="177"/>
      <c r="E481" s="177"/>
      <c r="F481" s="177"/>
      <c r="G481" s="177"/>
      <c r="H481" s="177"/>
      <c r="I481" s="177"/>
      <c r="J481" s="177"/>
      <c r="K481" s="177"/>
      <c r="L481" s="177"/>
      <c r="M481" s="177"/>
      <c r="N481" s="177"/>
      <c r="O481" s="177"/>
      <c r="P481" s="177"/>
      <c r="Q481" s="177"/>
      <c r="R481" s="177"/>
      <c r="S481" s="177"/>
      <c r="T481" s="177"/>
      <c r="U481" s="177"/>
      <c r="V481" s="177"/>
      <c r="W481" s="177"/>
      <c r="X481" s="177"/>
      <c r="Y481" s="177"/>
      <c r="Z481" s="177"/>
      <c r="AA481" s="177"/>
      <c r="AB481" s="177"/>
      <c r="AC481" s="177"/>
      <c r="AD481" s="177"/>
      <c r="AE481" s="177"/>
      <c r="AF481" s="177"/>
      <c r="AG481" s="177"/>
      <c r="AH481" s="177"/>
      <c r="AI481" s="177"/>
      <c r="AJ481" s="177"/>
      <c r="AK481" s="177"/>
    </row>
    <row r="482" spans="1:37" x14ac:dyDescent="0.25">
      <c r="A482" s="177"/>
      <c r="B482" s="177"/>
      <c r="C482" s="177"/>
      <c r="D482" s="177"/>
      <c r="E482" s="177"/>
      <c r="F482" s="177"/>
      <c r="G482" s="177"/>
      <c r="H482" s="177"/>
      <c r="I482" s="177"/>
      <c r="J482" s="177"/>
      <c r="K482" s="177"/>
      <c r="L482" s="177"/>
      <c r="M482" s="177"/>
      <c r="N482" s="177"/>
      <c r="O482" s="177"/>
      <c r="P482" s="177"/>
      <c r="Q482" s="177"/>
      <c r="R482" s="177"/>
      <c r="S482" s="177"/>
      <c r="T482" s="177"/>
      <c r="U482" s="177"/>
      <c r="V482" s="177"/>
      <c r="W482" s="177"/>
      <c r="X482" s="177"/>
      <c r="Y482" s="177"/>
      <c r="Z482" s="177"/>
      <c r="AA482" s="177"/>
      <c r="AB482" s="177"/>
      <c r="AC482" s="177"/>
      <c r="AD482" s="177"/>
      <c r="AE482" s="177"/>
      <c r="AF482" s="177"/>
      <c r="AG482" s="177"/>
      <c r="AH482" s="177"/>
      <c r="AI482" s="177"/>
      <c r="AJ482" s="177"/>
      <c r="AK482" s="177"/>
    </row>
    <row r="483" spans="1:37" x14ac:dyDescent="0.25">
      <c r="A483" s="177"/>
      <c r="B483" s="177"/>
      <c r="C483" s="177"/>
      <c r="D483" s="177"/>
      <c r="E483" s="177"/>
      <c r="F483" s="177"/>
      <c r="G483" s="177"/>
      <c r="H483" s="177"/>
      <c r="I483" s="177"/>
      <c r="J483" s="177"/>
      <c r="K483" s="177"/>
      <c r="L483" s="177"/>
      <c r="M483" s="177"/>
      <c r="N483" s="177"/>
      <c r="O483" s="177"/>
      <c r="P483" s="177"/>
      <c r="Q483" s="177"/>
      <c r="R483" s="177"/>
      <c r="S483" s="177"/>
      <c r="T483" s="177"/>
      <c r="U483" s="177"/>
      <c r="V483" s="177"/>
      <c r="W483" s="177"/>
      <c r="X483" s="177"/>
      <c r="Y483" s="177"/>
      <c r="Z483" s="177"/>
      <c r="AA483" s="177"/>
      <c r="AB483" s="177"/>
      <c r="AC483" s="177"/>
      <c r="AD483" s="177"/>
      <c r="AE483" s="177"/>
      <c r="AF483" s="177"/>
      <c r="AG483" s="177"/>
      <c r="AH483" s="177"/>
      <c r="AI483" s="177"/>
      <c r="AJ483" s="177"/>
      <c r="AK483" s="177"/>
    </row>
    <row r="484" spans="1:37" x14ac:dyDescent="0.25">
      <c r="A484" s="177"/>
      <c r="B484" s="177"/>
      <c r="C484" s="177"/>
      <c r="D484" s="177"/>
      <c r="E484" s="177"/>
      <c r="F484" s="177"/>
      <c r="G484" s="177"/>
      <c r="H484" s="177"/>
      <c r="I484" s="177"/>
      <c r="J484" s="177"/>
      <c r="K484" s="177"/>
      <c r="L484" s="177"/>
      <c r="M484" s="177"/>
      <c r="N484" s="177"/>
      <c r="O484" s="177"/>
      <c r="P484" s="177"/>
      <c r="Q484" s="177"/>
      <c r="R484" s="177"/>
      <c r="S484" s="177"/>
      <c r="T484" s="177"/>
      <c r="U484" s="177"/>
      <c r="V484" s="177"/>
      <c r="W484" s="177"/>
      <c r="X484" s="177"/>
      <c r="Y484" s="177"/>
      <c r="Z484" s="177"/>
      <c r="AA484" s="177"/>
      <c r="AB484" s="177"/>
      <c r="AC484" s="177"/>
      <c r="AD484" s="177"/>
      <c r="AE484" s="177"/>
      <c r="AF484" s="177"/>
      <c r="AG484" s="177"/>
      <c r="AH484" s="177"/>
      <c r="AI484" s="177"/>
      <c r="AJ484" s="177"/>
      <c r="AK484" s="177"/>
    </row>
    <row r="485" spans="1:37" x14ac:dyDescent="0.25">
      <c r="A485" s="177"/>
      <c r="B485" s="177"/>
      <c r="C485" s="177"/>
      <c r="D485" s="177"/>
      <c r="E485" s="177"/>
      <c r="F485" s="177"/>
      <c r="G485" s="177"/>
      <c r="H485" s="177"/>
      <c r="I485" s="177"/>
      <c r="J485" s="177"/>
      <c r="K485" s="177"/>
      <c r="L485" s="177"/>
      <c r="M485" s="177"/>
      <c r="N485" s="177"/>
      <c r="O485" s="177"/>
      <c r="P485" s="177"/>
      <c r="Q485" s="177"/>
      <c r="R485" s="177"/>
      <c r="S485" s="177"/>
      <c r="T485" s="177"/>
      <c r="U485" s="177"/>
      <c r="V485" s="177"/>
      <c r="W485" s="177"/>
      <c r="X485" s="177"/>
      <c r="Y485" s="177"/>
      <c r="Z485" s="177"/>
      <c r="AA485" s="177"/>
      <c r="AB485" s="177"/>
      <c r="AC485" s="177"/>
      <c r="AD485" s="177"/>
      <c r="AE485" s="177"/>
      <c r="AF485" s="177"/>
      <c r="AG485" s="177"/>
      <c r="AH485" s="177"/>
      <c r="AI485" s="177"/>
      <c r="AJ485" s="177"/>
      <c r="AK485" s="177"/>
    </row>
    <row r="486" spans="1:37" x14ac:dyDescent="0.25">
      <c r="A486" s="177"/>
      <c r="B486" s="177"/>
      <c r="C486" s="177"/>
      <c r="D486" s="177"/>
      <c r="E486" s="177"/>
      <c r="F486" s="177"/>
      <c r="G486" s="177"/>
      <c r="H486" s="177"/>
      <c r="I486" s="177"/>
      <c r="J486" s="177"/>
      <c r="K486" s="177"/>
      <c r="L486" s="177"/>
      <c r="M486" s="177"/>
      <c r="N486" s="177"/>
      <c r="O486" s="177"/>
      <c r="P486" s="177"/>
      <c r="Q486" s="177"/>
      <c r="R486" s="177"/>
      <c r="S486" s="177"/>
      <c r="T486" s="177"/>
      <c r="U486" s="177"/>
      <c r="V486" s="177"/>
      <c r="W486" s="177"/>
      <c r="X486" s="177"/>
      <c r="Y486" s="177"/>
      <c r="Z486" s="177"/>
      <c r="AA486" s="177"/>
      <c r="AB486" s="177"/>
      <c r="AC486" s="177"/>
      <c r="AD486" s="177"/>
      <c r="AE486" s="177"/>
      <c r="AF486" s="177"/>
      <c r="AG486" s="177"/>
      <c r="AH486" s="177"/>
      <c r="AI486" s="177"/>
      <c r="AJ486" s="177"/>
      <c r="AK486" s="177"/>
    </row>
    <row r="487" spans="1:37" x14ac:dyDescent="0.25">
      <c r="A487" s="177"/>
      <c r="B487" s="177"/>
      <c r="C487" s="177"/>
      <c r="D487" s="177"/>
      <c r="E487" s="177"/>
      <c r="F487" s="177"/>
      <c r="G487" s="177"/>
      <c r="H487" s="177"/>
      <c r="I487" s="177"/>
      <c r="J487" s="177"/>
      <c r="K487" s="177"/>
      <c r="L487" s="177"/>
      <c r="M487" s="177"/>
      <c r="N487" s="177"/>
      <c r="O487" s="177"/>
      <c r="P487" s="177"/>
      <c r="Q487" s="177"/>
      <c r="R487" s="177"/>
      <c r="S487" s="177"/>
      <c r="T487" s="177"/>
      <c r="U487" s="177"/>
      <c r="V487" s="177"/>
      <c r="W487" s="177"/>
      <c r="X487" s="177"/>
      <c r="Y487" s="177"/>
      <c r="Z487" s="177"/>
      <c r="AA487" s="177"/>
      <c r="AB487" s="177"/>
      <c r="AC487" s="177"/>
      <c r="AD487" s="177"/>
      <c r="AE487" s="177"/>
      <c r="AF487" s="177"/>
      <c r="AG487" s="177"/>
      <c r="AH487" s="177"/>
      <c r="AI487" s="177"/>
      <c r="AJ487" s="177"/>
      <c r="AK487" s="177"/>
    </row>
    <row r="488" spans="1:37" x14ac:dyDescent="0.25">
      <c r="A488" s="177"/>
      <c r="B488" s="177"/>
      <c r="C488" s="177"/>
      <c r="D488" s="177"/>
      <c r="E488" s="177"/>
      <c r="F488" s="177"/>
      <c r="G488" s="177"/>
      <c r="H488" s="177"/>
      <c r="I488" s="177"/>
      <c r="J488" s="177"/>
      <c r="K488" s="177"/>
      <c r="L488" s="177"/>
      <c r="M488" s="177"/>
      <c r="N488" s="177"/>
      <c r="O488" s="177"/>
      <c r="P488" s="177"/>
      <c r="Q488" s="177"/>
      <c r="R488" s="177"/>
      <c r="S488" s="177"/>
      <c r="T488" s="177"/>
      <c r="U488" s="177"/>
      <c r="V488" s="177"/>
      <c r="W488" s="177"/>
      <c r="X488" s="177"/>
      <c r="Y488" s="177"/>
      <c r="Z488" s="177"/>
      <c r="AA488" s="177"/>
      <c r="AB488" s="177"/>
      <c r="AC488" s="177"/>
      <c r="AD488" s="177"/>
      <c r="AE488" s="177"/>
      <c r="AF488" s="177"/>
      <c r="AG488" s="177"/>
      <c r="AH488" s="177"/>
      <c r="AI488" s="177"/>
      <c r="AJ488" s="177"/>
      <c r="AK488" s="177"/>
    </row>
    <row r="489" spans="1:37" x14ac:dyDescent="0.25">
      <c r="A489" s="177"/>
      <c r="B489" s="177"/>
      <c r="C489" s="177"/>
      <c r="D489" s="177"/>
      <c r="E489" s="177"/>
      <c r="F489" s="177"/>
      <c r="G489" s="177"/>
      <c r="H489" s="177"/>
      <c r="I489" s="177"/>
      <c r="J489" s="177"/>
      <c r="K489" s="177"/>
      <c r="L489" s="177"/>
      <c r="M489" s="177"/>
      <c r="N489" s="177"/>
      <c r="O489" s="177"/>
      <c r="P489" s="177"/>
      <c r="Q489" s="177"/>
      <c r="R489" s="177"/>
      <c r="S489" s="177"/>
      <c r="T489" s="177"/>
      <c r="U489" s="177"/>
      <c r="V489" s="177"/>
      <c r="W489" s="177"/>
      <c r="X489" s="177"/>
      <c r="Y489" s="177"/>
      <c r="Z489" s="177"/>
      <c r="AA489" s="177"/>
      <c r="AB489" s="177"/>
      <c r="AC489" s="177"/>
      <c r="AD489" s="177"/>
      <c r="AE489" s="177"/>
      <c r="AF489" s="177"/>
      <c r="AG489" s="177"/>
      <c r="AH489" s="177"/>
      <c r="AI489" s="177"/>
      <c r="AJ489" s="177"/>
      <c r="AK489" s="177"/>
    </row>
    <row r="490" spans="1:37" x14ac:dyDescent="0.25">
      <c r="A490" s="177"/>
      <c r="B490" s="177"/>
      <c r="C490" s="177"/>
      <c r="D490" s="177"/>
      <c r="E490" s="177"/>
      <c r="F490" s="177"/>
      <c r="G490" s="177"/>
      <c r="H490" s="177"/>
      <c r="I490" s="177"/>
      <c r="J490" s="177"/>
      <c r="K490" s="177"/>
      <c r="L490" s="177"/>
      <c r="M490" s="177"/>
      <c r="N490" s="177"/>
      <c r="O490" s="177"/>
      <c r="P490" s="177"/>
      <c r="Q490" s="177"/>
      <c r="R490" s="177"/>
      <c r="S490" s="177"/>
      <c r="T490" s="177"/>
      <c r="U490" s="177"/>
      <c r="V490" s="177"/>
      <c r="W490" s="177"/>
      <c r="X490" s="177"/>
      <c r="Y490" s="177"/>
      <c r="Z490" s="177"/>
      <c r="AA490" s="177"/>
      <c r="AB490" s="177"/>
      <c r="AC490" s="177"/>
      <c r="AD490" s="177"/>
      <c r="AE490" s="177"/>
      <c r="AF490" s="177"/>
      <c r="AG490" s="177"/>
      <c r="AH490" s="177"/>
      <c r="AI490" s="177"/>
      <c r="AJ490" s="177"/>
      <c r="AK490" s="177"/>
    </row>
    <row r="491" spans="1:37" x14ac:dyDescent="0.25">
      <c r="A491" s="177"/>
      <c r="B491" s="177"/>
      <c r="C491" s="177"/>
      <c r="D491" s="177"/>
      <c r="E491" s="177"/>
      <c r="F491" s="177"/>
      <c r="G491" s="177"/>
      <c r="H491" s="177"/>
      <c r="I491" s="177"/>
      <c r="J491" s="177"/>
      <c r="K491" s="177"/>
      <c r="L491" s="177"/>
      <c r="M491" s="177"/>
      <c r="N491" s="177"/>
      <c r="O491" s="177"/>
      <c r="P491" s="177"/>
      <c r="Q491" s="177"/>
      <c r="R491" s="177"/>
      <c r="S491" s="177"/>
      <c r="T491" s="177"/>
      <c r="U491" s="177"/>
      <c r="V491" s="177"/>
      <c r="W491" s="177"/>
      <c r="X491" s="177"/>
      <c r="Y491" s="177"/>
      <c r="Z491" s="177"/>
      <c r="AA491" s="177"/>
      <c r="AB491" s="177"/>
      <c r="AC491" s="177"/>
      <c r="AD491" s="177"/>
      <c r="AE491" s="177"/>
      <c r="AF491" s="177"/>
      <c r="AG491" s="177"/>
      <c r="AH491" s="177"/>
      <c r="AI491" s="177"/>
      <c r="AJ491" s="177"/>
      <c r="AK491" s="177"/>
    </row>
    <row r="492" spans="1:37" x14ac:dyDescent="0.25">
      <c r="A492" s="177"/>
      <c r="B492" s="177"/>
      <c r="C492" s="177"/>
      <c r="D492" s="177"/>
      <c r="E492" s="177"/>
      <c r="F492" s="177"/>
      <c r="G492" s="177"/>
      <c r="H492" s="177"/>
      <c r="I492" s="177"/>
      <c r="J492" s="177"/>
      <c r="K492" s="177"/>
      <c r="L492" s="177"/>
      <c r="M492" s="177"/>
      <c r="N492" s="177"/>
      <c r="O492" s="177"/>
      <c r="P492" s="177"/>
      <c r="Q492" s="177"/>
      <c r="R492" s="177"/>
      <c r="S492" s="177"/>
      <c r="T492" s="177"/>
      <c r="U492" s="177"/>
      <c r="V492" s="177"/>
      <c r="W492" s="177"/>
      <c r="X492" s="177"/>
      <c r="Y492" s="177"/>
      <c r="Z492" s="177"/>
      <c r="AA492" s="177"/>
      <c r="AB492" s="177"/>
      <c r="AC492" s="177"/>
      <c r="AD492" s="177"/>
      <c r="AE492" s="177"/>
      <c r="AF492" s="177"/>
      <c r="AG492" s="177"/>
      <c r="AH492" s="177"/>
      <c r="AI492" s="177"/>
      <c r="AJ492" s="177"/>
      <c r="AK492" s="177"/>
    </row>
    <row r="493" spans="1:37" x14ac:dyDescent="0.25">
      <c r="A493" s="177"/>
      <c r="B493" s="177"/>
      <c r="C493" s="177"/>
      <c r="D493" s="177"/>
      <c r="E493" s="177"/>
      <c r="F493" s="177"/>
      <c r="G493" s="177"/>
      <c r="H493" s="177"/>
      <c r="I493" s="177"/>
      <c r="J493" s="177"/>
      <c r="K493" s="177"/>
      <c r="L493" s="177"/>
      <c r="M493" s="177"/>
      <c r="N493" s="177"/>
      <c r="O493" s="177"/>
      <c r="P493" s="177"/>
      <c r="Q493" s="177"/>
      <c r="R493" s="177"/>
      <c r="S493" s="177"/>
      <c r="T493" s="177"/>
      <c r="U493" s="177"/>
      <c r="V493" s="177"/>
      <c r="W493" s="177"/>
      <c r="X493" s="177"/>
      <c r="Y493" s="177"/>
      <c r="Z493" s="177"/>
      <c r="AA493" s="177"/>
      <c r="AB493" s="177"/>
      <c r="AC493" s="177"/>
      <c r="AD493" s="177"/>
      <c r="AE493" s="177"/>
      <c r="AF493" s="177"/>
      <c r="AG493" s="177"/>
      <c r="AH493" s="177"/>
      <c r="AI493" s="177"/>
      <c r="AJ493" s="177"/>
      <c r="AK493" s="177"/>
    </row>
    <row r="494" spans="1:37" x14ac:dyDescent="0.25">
      <c r="A494" s="177"/>
      <c r="B494" s="177"/>
      <c r="C494" s="177"/>
      <c r="D494" s="177"/>
      <c r="E494" s="177"/>
      <c r="F494" s="177"/>
      <c r="G494" s="177"/>
      <c r="H494" s="177"/>
      <c r="I494" s="177"/>
      <c r="J494" s="177"/>
      <c r="K494" s="177"/>
      <c r="L494" s="177"/>
      <c r="M494" s="177"/>
      <c r="N494" s="177"/>
      <c r="O494" s="177"/>
      <c r="P494" s="177"/>
      <c r="Q494" s="177"/>
      <c r="R494" s="177"/>
      <c r="S494" s="177"/>
      <c r="T494" s="177"/>
      <c r="U494" s="177"/>
      <c r="V494" s="177"/>
      <c r="W494" s="177"/>
      <c r="X494" s="177"/>
      <c r="Y494" s="177"/>
      <c r="Z494" s="177"/>
      <c r="AA494" s="177"/>
      <c r="AB494" s="177"/>
      <c r="AC494" s="177"/>
      <c r="AD494" s="177"/>
      <c r="AE494" s="177"/>
      <c r="AF494" s="177"/>
      <c r="AG494" s="177"/>
      <c r="AH494" s="177"/>
      <c r="AI494" s="177"/>
      <c r="AJ494" s="177"/>
      <c r="AK494" s="177"/>
    </row>
    <row r="495" spans="1:37" x14ac:dyDescent="0.25">
      <c r="A495" s="177"/>
      <c r="B495" s="177"/>
      <c r="C495" s="177"/>
      <c r="D495" s="177"/>
      <c r="E495" s="177"/>
      <c r="F495" s="177"/>
      <c r="G495" s="177"/>
      <c r="H495" s="177"/>
      <c r="I495" s="177"/>
      <c r="J495" s="177"/>
      <c r="K495" s="177"/>
      <c r="L495" s="177"/>
      <c r="M495" s="177"/>
      <c r="N495" s="177"/>
      <c r="O495" s="177"/>
      <c r="P495" s="177"/>
      <c r="Q495" s="177"/>
      <c r="R495" s="177"/>
      <c r="S495" s="177"/>
      <c r="T495" s="177"/>
      <c r="U495" s="177"/>
      <c r="V495" s="177"/>
      <c r="W495" s="177"/>
      <c r="X495" s="177"/>
      <c r="Y495" s="177"/>
      <c r="Z495" s="177"/>
      <c r="AA495" s="177"/>
      <c r="AB495" s="177"/>
      <c r="AC495" s="177"/>
      <c r="AD495" s="177"/>
      <c r="AE495" s="177"/>
      <c r="AF495" s="177"/>
      <c r="AG495" s="177"/>
      <c r="AH495" s="177"/>
      <c r="AI495" s="177"/>
      <c r="AJ495" s="177"/>
      <c r="AK495" s="177"/>
    </row>
    <row r="496" spans="1:37" x14ac:dyDescent="0.25">
      <c r="A496" s="177"/>
      <c r="B496" s="177"/>
      <c r="C496" s="177"/>
      <c r="D496" s="177"/>
      <c r="E496" s="177"/>
      <c r="F496" s="177"/>
      <c r="G496" s="177"/>
      <c r="H496" s="177"/>
      <c r="I496" s="177"/>
      <c r="J496" s="177"/>
      <c r="K496" s="177"/>
      <c r="L496" s="177"/>
      <c r="M496" s="177"/>
      <c r="N496" s="177"/>
      <c r="O496" s="177"/>
      <c r="P496" s="177"/>
      <c r="Q496" s="177"/>
      <c r="R496" s="177"/>
      <c r="S496" s="177"/>
      <c r="T496" s="177"/>
      <c r="U496" s="177"/>
      <c r="V496" s="177"/>
      <c r="W496" s="177"/>
      <c r="X496" s="177"/>
      <c r="Y496" s="177"/>
      <c r="Z496" s="177"/>
      <c r="AA496" s="177"/>
      <c r="AB496" s="177"/>
      <c r="AC496" s="177"/>
      <c r="AD496" s="177"/>
      <c r="AE496" s="177"/>
      <c r="AF496" s="177"/>
      <c r="AG496" s="177"/>
      <c r="AH496" s="177"/>
      <c r="AI496" s="177"/>
      <c r="AJ496" s="177"/>
      <c r="AK496" s="177"/>
    </row>
    <row r="497" spans="1:37" x14ac:dyDescent="0.25">
      <c r="A497" s="177"/>
      <c r="B497" s="177"/>
      <c r="C497" s="177"/>
      <c r="D497" s="177"/>
      <c r="E497" s="177"/>
      <c r="F497" s="177"/>
      <c r="G497" s="177"/>
      <c r="H497" s="177"/>
      <c r="I497" s="177"/>
      <c r="J497" s="177"/>
      <c r="K497" s="177"/>
      <c r="L497" s="177"/>
      <c r="M497" s="177"/>
      <c r="N497" s="177"/>
      <c r="O497" s="177"/>
      <c r="P497" s="177"/>
      <c r="Q497" s="177"/>
      <c r="R497" s="177"/>
      <c r="S497" s="177"/>
      <c r="T497" s="177"/>
      <c r="U497" s="177"/>
      <c r="V497" s="177"/>
      <c r="W497" s="177"/>
      <c r="X497" s="177"/>
      <c r="Y497" s="177"/>
      <c r="Z497" s="177"/>
      <c r="AA497" s="177"/>
      <c r="AB497" s="177"/>
      <c r="AC497" s="177"/>
      <c r="AD497" s="177"/>
      <c r="AE497" s="177"/>
      <c r="AF497" s="177"/>
      <c r="AG497" s="177"/>
      <c r="AH497" s="177"/>
      <c r="AI497" s="177"/>
      <c r="AJ497" s="177"/>
      <c r="AK497" s="177"/>
    </row>
    <row r="498" spans="1:37" x14ac:dyDescent="0.25">
      <c r="A498" s="177"/>
      <c r="B498" s="177"/>
      <c r="C498" s="177"/>
      <c r="D498" s="177"/>
      <c r="E498" s="177"/>
      <c r="F498" s="177"/>
      <c r="G498" s="177"/>
      <c r="H498" s="177"/>
      <c r="I498" s="177"/>
      <c r="J498" s="177"/>
      <c r="K498" s="177"/>
      <c r="L498" s="177"/>
      <c r="M498" s="177"/>
      <c r="N498" s="177"/>
      <c r="O498" s="177"/>
      <c r="P498" s="177"/>
      <c r="Q498" s="177"/>
      <c r="R498" s="177"/>
      <c r="S498" s="177"/>
      <c r="T498" s="177"/>
      <c r="U498" s="177"/>
      <c r="V498" s="177"/>
      <c r="W498" s="177"/>
      <c r="X498" s="177"/>
      <c r="Y498" s="177"/>
      <c r="Z498" s="177"/>
      <c r="AA498" s="177"/>
      <c r="AB498" s="177"/>
      <c r="AC498" s="177"/>
      <c r="AD498" s="177"/>
      <c r="AE498" s="177"/>
      <c r="AF498" s="177"/>
      <c r="AG498" s="177"/>
      <c r="AH498" s="177"/>
      <c r="AI498" s="177"/>
      <c r="AJ498" s="177"/>
      <c r="AK498" s="177"/>
    </row>
    <row r="499" spans="1:37" x14ac:dyDescent="0.25">
      <c r="A499" s="177"/>
      <c r="B499" s="177"/>
      <c r="C499" s="177"/>
      <c r="D499" s="177"/>
      <c r="E499" s="177"/>
      <c r="F499" s="177"/>
      <c r="G499" s="177"/>
      <c r="H499" s="177"/>
      <c r="I499" s="177"/>
      <c r="J499" s="177"/>
      <c r="K499" s="177"/>
      <c r="L499" s="177"/>
      <c r="M499" s="177"/>
      <c r="N499" s="177"/>
      <c r="O499" s="177"/>
      <c r="P499" s="177"/>
      <c r="Q499" s="177"/>
      <c r="R499" s="177"/>
      <c r="S499" s="177"/>
      <c r="T499" s="177"/>
      <c r="U499" s="177"/>
      <c r="V499" s="177"/>
      <c r="W499" s="177"/>
      <c r="X499" s="177"/>
      <c r="Y499" s="177"/>
      <c r="Z499" s="177"/>
      <c r="AA499" s="177"/>
      <c r="AB499" s="177"/>
      <c r="AC499" s="177"/>
      <c r="AD499" s="177"/>
      <c r="AE499" s="177"/>
      <c r="AF499" s="177"/>
      <c r="AG499" s="177"/>
      <c r="AH499" s="177"/>
      <c r="AI499" s="177"/>
      <c r="AJ499" s="177"/>
      <c r="AK499" s="177"/>
    </row>
    <row r="500" spans="1:37" x14ac:dyDescent="0.25">
      <c r="A500" s="177"/>
      <c r="B500" s="177"/>
      <c r="C500" s="177"/>
      <c r="D500" s="177"/>
      <c r="E500" s="177"/>
      <c r="F500" s="177"/>
      <c r="G500" s="177"/>
      <c r="H500" s="177"/>
      <c r="I500" s="177"/>
      <c r="J500" s="177"/>
      <c r="K500" s="177"/>
      <c r="L500" s="177"/>
      <c r="M500" s="177"/>
      <c r="N500" s="177"/>
      <c r="O500" s="177"/>
      <c r="P500" s="177"/>
      <c r="Q500" s="177"/>
      <c r="R500" s="177"/>
      <c r="S500" s="177"/>
      <c r="T500" s="177"/>
      <c r="U500" s="177"/>
      <c r="V500" s="177"/>
      <c r="W500" s="177"/>
      <c r="X500" s="177"/>
      <c r="Y500" s="177"/>
      <c r="Z500" s="177"/>
      <c r="AA500" s="177"/>
      <c r="AB500" s="177"/>
      <c r="AC500" s="177"/>
      <c r="AD500" s="177"/>
      <c r="AE500" s="177"/>
      <c r="AF500" s="177"/>
      <c r="AG500" s="177"/>
      <c r="AH500" s="177"/>
      <c r="AI500" s="177"/>
      <c r="AJ500" s="177"/>
      <c r="AK500" s="177"/>
    </row>
    <row r="501" spans="1:37" x14ac:dyDescent="0.25">
      <c r="A501" s="177"/>
      <c r="B501" s="177"/>
      <c r="C501" s="177"/>
      <c r="D501" s="177"/>
      <c r="E501" s="177"/>
      <c r="F501" s="177"/>
      <c r="G501" s="177"/>
      <c r="H501" s="177"/>
      <c r="I501" s="177"/>
      <c r="J501" s="177"/>
      <c r="K501" s="177"/>
      <c r="L501" s="177"/>
      <c r="M501" s="177"/>
      <c r="N501" s="177"/>
      <c r="O501" s="177"/>
      <c r="P501" s="177"/>
      <c r="Q501" s="177"/>
      <c r="R501" s="177"/>
      <c r="S501" s="177"/>
      <c r="T501" s="177"/>
      <c r="U501" s="177"/>
      <c r="V501" s="177"/>
      <c r="W501" s="177"/>
      <c r="X501" s="177"/>
      <c r="Y501" s="177"/>
      <c r="Z501" s="177"/>
      <c r="AA501" s="177"/>
      <c r="AB501" s="177"/>
      <c r="AC501" s="177"/>
      <c r="AD501" s="177"/>
      <c r="AE501" s="177"/>
      <c r="AF501" s="177"/>
      <c r="AG501" s="177"/>
      <c r="AH501" s="177"/>
      <c r="AI501" s="177"/>
      <c r="AJ501" s="177"/>
      <c r="AK501" s="177"/>
    </row>
    <row r="502" spans="1:37" x14ac:dyDescent="0.25">
      <c r="A502" s="177"/>
      <c r="B502" s="177"/>
      <c r="C502" s="177"/>
      <c r="D502" s="177"/>
      <c r="E502" s="177"/>
      <c r="F502" s="177"/>
      <c r="G502" s="177"/>
      <c r="H502" s="177"/>
      <c r="I502" s="177"/>
      <c r="J502" s="177"/>
      <c r="K502" s="177"/>
      <c r="L502" s="177"/>
      <c r="M502" s="177"/>
      <c r="N502" s="177"/>
      <c r="O502" s="177"/>
      <c r="P502" s="177"/>
      <c r="Q502" s="177"/>
      <c r="R502" s="177"/>
      <c r="S502" s="177"/>
      <c r="T502" s="177"/>
      <c r="U502" s="177"/>
      <c r="V502" s="177"/>
      <c r="W502" s="177"/>
      <c r="X502" s="177"/>
      <c r="Y502" s="177"/>
      <c r="Z502" s="177"/>
      <c r="AA502" s="177"/>
      <c r="AB502" s="177"/>
      <c r="AC502" s="177"/>
      <c r="AD502" s="177"/>
      <c r="AE502" s="177"/>
      <c r="AF502" s="177"/>
      <c r="AG502" s="177"/>
      <c r="AH502" s="177"/>
      <c r="AI502" s="177"/>
      <c r="AJ502" s="177"/>
      <c r="AK502" s="177"/>
    </row>
    <row r="503" spans="1:37" x14ac:dyDescent="0.25">
      <c r="A503" s="177"/>
      <c r="B503" s="177"/>
      <c r="C503" s="177"/>
      <c r="D503" s="177"/>
      <c r="E503" s="177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177"/>
      <c r="R503" s="177"/>
      <c r="S503" s="177"/>
      <c r="T503" s="177"/>
      <c r="U503" s="177"/>
      <c r="V503" s="177"/>
      <c r="W503" s="177"/>
      <c r="X503" s="177"/>
      <c r="Y503" s="177"/>
      <c r="Z503" s="177"/>
      <c r="AA503" s="177"/>
      <c r="AB503" s="177"/>
      <c r="AC503" s="177"/>
      <c r="AD503" s="177"/>
      <c r="AE503" s="177"/>
      <c r="AF503" s="177"/>
      <c r="AG503" s="177"/>
      <c r="AH503" s="177"/>
      <c r="AI503" s="177"/>
      <c r="AJ503" s="177"/>
      <c r="AK503" s="177"/>
    </row>
    <row r="504" spans="1:37" x14ac:dyDescent="0.25">
      <c r="A504" s="177"/>
      <c r="B504" s="177"/>
      <c r="C504" s="177"/>
      <c r="D504" s="177"/>
      <c r="E504" s="177"/>
      <c r="F504" s="177"/>
      <c r="G504" s="177"/>
      <c r="H504" s="177"/>
      <c r="I504" s="177"/>
      <c r="J504" s="177"/>
      <c r="K504" s="177"/>
      <c r="L504" s="177"/>
      <c r="M504" s="177"/>
      <c r="N504" s="177"/>
      <c r="O504" s="177"/>
      <c r="P504" s="177"/>
      <c r="Q504" s="177"/>
      <c r="R504" s="177"/>
      <c r="S504" s="177"/>
      <c r="T504" s="177"/>
      <c r="U504" s="177"/>
      <c r="V504" s="177"/>
      <c r="W504" s="177"/>
      <c r="X504" s="177"/>
      <c r="Y504" s="177"/>
      <c r="Z504" s="177"/>
      <c r="AA504" s="177"/>
      <c r="AB504" s="177"/>
      <c r="AC504" s="177"/>
      <c r="AD504" s="177"/>
      <c r="AE504" s="177"/>
      <c r="AF504" s="177"/>
      <c r="AG504" s="177"/>
      <c r="AH504" s="177"/>
      <c r="AI504" s="177"/>
      <c r="AJ504" s="177"/>
      <c r="AK504" s="177"/>
    </row>
    <row r="505" spans="1:37" x14ac:dyDescent="0.25">
      <c r="A505" s="177"/>
      <c r="B505" s="177"/>
      <c r="C505" s="177"/>
      <c r="D505" s="177"/>
      <c r="E505" s="177"/>
      <c r="F505" s="177"/>
      <c r="G505" s="177"/>
      <c r="H505" s="177"/>
      <c r="I505" s="177"/>
      <c r="J505" s="177"/>
      <c r="K505" s="177"/>
      <c r="L505" s="177"/>
      <c r="M505" s="177"/>
      <c r="N505" s="177"/>
      <c r="O505" s="177"/>
      <c r="P505" s="177"/>
      <c r="Q505" s="177"/>
      <c r="R505" s="177"/>
      <c r="S505" s="177"/>
      <c r="T505" s="177"/>
      <c r="U505" s="177"/>
      <c r="V505" s="177"/>
      <c r="W505" s="177"/>
      <c r="X505" s="177"/>
      <c r="Y505" s="177"/>
      <c r="Z505" s="177"/>
      <c r="AA505" s="177"/>
      <c r="AB505" s="177"/>
      <c r="AC505" s="177"/>
      <c r="AD505" s="177"/>
      <c r="AE505" s="177"/>
      <c r="AF505" s="177"/>
      <c r="AG505" s="177"/>
      <c r="AH505" s="177"/>
      <c r="AI505" s="177"/>
      <c r="AJ505" s="177"/>
      <c r="AK505" s="177"/>
    </row>
    <row r="506" spans="1:37" x14ac:dyDescent="0.25">
      <c r="A506" s="177"/>
      <c r="B506" s="177"/>
      <c r="C506" s="177"/>
      <c r="D506" s="177"/>
      <c r="E506" s="177"/>
      <c r="F506" s="177"/>
      <c r="G506" s="177"/>
      <c r="H506" s="177"/>
      <c r="I506" s="177"/>
      <c r="J506" s="177"/>
      <c r="K506" s="177"/>
      <c r="L506" s="177"/>
      <c r="M506" s="177"/>
      <c r="N506" s="177"/>
      <c r="O506" s="177"/>
      <c r="P506" s="177"/>
      <c r="Q506" s="177"/>
      <c r="R506" s="177"/>
      <c r="S506" s="177"/>
      <c r="T506" s="177"/>
      <c r="U506" s="177"/>
      <c r="V506" s="177"/>
      <c r="W506" s="177"/>
      <c r="X506" s="177"/>
      <c r="Y506" s="177"/>
      <c r="Z506" s="177"/>
      <c r="AA506" s="177"/>
      <c r="AB506" s="177"/>
      <c r="AC506" s="177"/>
      <c r="AD506" s="177"/>
      <c r="AE506" s="177"/>
      <c r="AF506" s="177"/>
      <c r="AG506" s="177"/>
      <c r="AH506" s="177"/>
      <c r="AI506" s="177"/>
      <c r="AJ506" s="177"/>
      <c r="AK506" s="177"/>
    </row>
    <row r="507" spans="1:37" x14ac:dyDescent="0.25">
      <c r="A507" s="177"/>
      <c r="B507" s="177"/>
      <c r="C507" s="177"/>
      <c r="D507" s="177"/>
      <c r="E507" s="177"/>
      <c r="F507" s="177"/>
      <c r="G507" s="177"/>
      <c r="H507" s="177"/>
      <c r="I507" s="177"/>
      <c r="J507" s="177"/>
      <c r="K507" s="177"/>
      <c r="L507" s="177"/>
      <c r="M507" s="177"/>
      <c r="N507" s="177"/>
      <c r="O507" s="177"/>
      <c r="P507" s="177"/>
      <c r="Q507" s="177"/>
      <c r="R507" s="177"/>
      <c r="S507" s="177"/>
      <c r="T507" s="177"/>
      <c r="U507" s="177"/>
      <c r="V507" s="177"/>
      <c r="W507" s="177"/>
      <c r="X507" s="177"/>
      <c r="Y507" s="177"/>
      <c r="Z507" s="177"/>
      <c r="AA507" s="177"/>
      <c r="AB507" s="177"/>
      <c r="AC507" s="177"/>
      <c r="AD507" s="177"/>
      <c r="AE507" s="177"/>
      <c r="AF507" s="177"/>
      <c r="AG507" s="177"/>
      <c r="AH507" s="177"/>
      <c r="AI507" s="177"/>
      <c r="AJ507" s="177"/>
      <c r="AK507" s="177"/>
    </row>
    <row r="508" spans="1:37" x14ac:dyDescent="0.25">
      <c r="A508" s="177"/>
      <c r="B508" s="177"/>
      <c r="C508" s="177"/>
      <c r="D508" s="177"/>
      <c r="E508" s="177"/>
      <c r="F508" s="177"/>
      <c r="G508" s="177"/>
      <c r="H508" s="177"/>
      <c r="I508" s="177"/>
      <c r="J508" s="177"/>
      <c r="K508" s="177"/>
      <c r="L508" s="177"/>
      <c r="M508" s="177"/>
      <c r="N508" s="177"/>
      <c r="O508" s="177"/>
      <c r="P508" s="177"/>
      <c r="Q508" s="177"/>
      <c r="R508" s="177"/>
      <c r="S508" s="177"/>
      <c r="T508" s="177"/>
      <c r="U508" s="177"/>
      <c r="V508" s="177"/>
      <c r="W508" s="177"/>
      <c r="X508" s="177"/>
      <c r="Y508" s="177"/>
      <c r="Z508" s="177"/>
      <c r="AA508" s="177"/>
      <c r="AB508" s="177"/>
      <c r="AC508" s="177"/>
      <c r="AD508" s="177"/>
      <c r="AE508" s="177"/>
      <c r="AF508" s="177"/>
      <c r="AG508" s="177"/>
      <c r="AH508" s="177"/>
      <c r="AI508" s="177"/>
      <c r="AJ508" s="177"/>
      <c r="AK508" s="177"/>
    </row>
    <row r="509" spans="1:37" x14ac:dyDescent="0.25">
      <c r="A509" s="177"/>
      <c r="B509" s="177"/>
      <c r="C509" s="177"/>
      <c r="D509" s="177"/>
      <c r="E509" s="177"/>
      <c r="F509" s="177"/>
      <c r="G509" s="177"/>
      <c r="H509" s="177"/>
      <c r="I509" s="177"/>
      <c r="J509" s="177"/>
      <c r="K509" s="177"/>
      <c r="L509" s="177"/>
      <c r="M509" s="177"/>
      <c r="N509" s="177"/>
      <c r="O509" s="177"/>
      <c r="P509" s="177"/>
      <c r="Q509" s="177"/>
      <c r="R509" s="177"/>
      <c r="S509" s="177"/>
      <c r="T509" s="177"/>
      <c r="U509" s="177"/>
      <c r="V509" s="177"/>
      <c r="W509" s="177"/>
      <c r="X509" s="177"/>
      <c r="Y509" s="177"/>
      <c r="Z509" s="177"/>
      <c r="AA509" s="177"/>
      <c r="AB509" s="177"/>
      <c r="AC509" s="177"/>
      <c r="AD509" s="177"/>
      <c r="AE509" s="177"/>
      <c r="AF509" s="177"/>
      <c r="AG509" s="177"/>
      <c r="AH509" s="177"/>
      <c r="AI509" s="177"/>
      <c r="AJ509" s="177"/>
      <c r="AK509" s="177"/>
    </row>
    <row r="510" spans="1:37" x14ac:dyDescent="0.25">
      <c r="A510" s="177"/>
      <c r="B510" s="177"/>
      <c r="C510" s="177"/>
      <c r="D510" s="177"/>
      <c r="E510" s="177"/>
      <c r="F510" s="177"/>
      <c r="G510" s="177"/>
      <c r="H510" s="177"/>
      <c r="I510" s="177"/>
      <c r="J510" s="177"/>
      <c r="K510" s="177"/>
      <c r="L510" s="177"/>
      <c r="M510" s="177"/>
      <c r="N510" s="177"/>
      <c r="O510" s="177"/>
      <c r="P510" s="177"/>
      <c r="Q510" s="177"/>
      <c r="R510" s="177"/>
      <c r="S510" s="177"/>
      <c r="T510" s="177"/>
      <c r="U510" s="177"/>
      <c r="V510" s="177"/>
      <c r="W510" s="177"/>
      <c r="X510" s="177"/>
      <c r="Y510" s="177"/>
      <c r="Z510" s="177"/>
      <c r="AA510" s="177"/>
      <c r="AB510" s="177"/>
      <c r="AC510" s="177"/>
      <c r="AD510" s="177"/>
      <c r="AE510" s="177"/>
      <c r="AF510" s="177"/>
      <c r="AG510" s="177"/>
      <c r="AH510" s="177"/>
      <c r="AI510" s="177"/>
      <c r="AJ510" s="177"/>
      <c r="AK510" s="177"/>
    </row>
    <row r="511" spans="1:37" x14ac:dyDescent="0.25">
      <c r="A511" s="177"/>
      <c r="B511" s="177"/>
      <c r="C511" s="177"/>
      <c r="D511" s="177"/>
      <c r="E511" s="177"/>
      <c r="F511" s="177"/>
      <c r="G511" s="177"/>
      <c r="H511" s="177"/>
      <c r="I511" s="177"/>
      <c r="J511" s="177"/>
      <c r="K511" s="177"/>
      <c r="L511" s="177"/>
      <c r="M511" s="177"/>
      <c r="N511" s="177"/>
      <c r="O511" s="177"/>
      <c r="P511" s="177"/>
      <c r="Q511" s="177"/>
      <c r="R511" s="177"/>
      <c r="S511" s="177"/>
      <c r="T511" s="177"/>
      <c r="U511" s="177"/>
      <c r="V511" s="177"/>
      <c r="W511" s="177"/>
      <c r="X511" s="177"/>
      <c r="Y511" s="177"/>
      <c r="Z511" s="177"/>
      <c r="AA511" s="177"/>
      <c r="AB511" s="177"/>
      <c r="AC511" s="177"/>
      <c r="AD511" s="177"/>
      <c r="AE511" s="177"/>
      <c r="AF511" s="177"/>
      <c r="AG511" s="177"/>
      <c r="AH511" s="177"/>
      <c r="AI511" s="177"/>
      <c r="AJ511" s="177"/>
      <c r="AK511" s="177"/>
    </row>
    <row r="512" spans="1:37" x14ac:dyDescent="0.25">
      <c r="A512" s="177"/>
      <c r="B512" s="177"/>
      <c r="C512" s="177"/>
      <c r="D512" s="177"/>
      <c r="E512" s="177"/>
      <c r="F512" s="177"/>
      <c r="G512" s="177"/>
      <c r="H512" s="177"/>
      <c r="I512" s="177"/>
      <c r="J512" s="177"/>
      <c r="K512" s="177"/>
      <c r="L512" s="177"/>
      <c r="M512" s="177"/>
      <c r="N512" s="177"/>
      <c r="O512" s="177"/>
      <c r="P512" s="177"/>
      <c r="Q512" s="177"/>
      <c r="R512" s="177"/>
      <c r="S512" s="177"/>
      <c r="T512" s="177"/>
      <c r="U512" s="177"/>
      <c r="V512" s="177"/>
      <c r="W512" s="177"/>
      <c r="X512" s="177"/>
      <c r="Y512" s="177"/>
      <c r="Z512" s="177"/>
      <c r="AA512" s="177"/>
      <c r="AB512" s="177"/>
      <c r="AC512" s="177"/>
      <c r="AD512" s="177"/>
      <c r="AE512" s="177"/>
      <c r="AF512" s="177"/>
      <c r="AG512" s="177"/>
      <c r="AH512" s="177"/>
      <c r="AI512" s="177"/>
      <c r="AJ512" s="177"/>
      <c r="AK512" s="177"/>
    </row>
    <row r="513" spans="1:37" x14ac:dyDescent="0.25">
      <c r="A513" s="177"/>
      <c r="B513" s="177"/>
      <c r="C513" s="177"/>
      <c r="D513" s="177"/>
      <c r="E513" s="177"/>
      <c r="F513" s="177"/>
      <c r="G513" s="177"/>
      <c r="H513" s="177"/>
      <c r="I513" s="177"/>
      <c r="J513" s="177"/>
      <c r="K513" s="177"/>
      <c r="L513" s="177"/>
      <c r="M513" s="177"/>
      <c r="N513" s="177"/>
      <c r="O513" s="177"/>
      <c r="P513" s="177"/>
      <c r="Q513" s="177"/>
      <c r="R513" s="177"/>
      <c r="S513" s="177"/>
      <c r="T513" s="177"/>
      <c r="U513" s="177"/>
      <c r="V513" s="177"/>
      <c r="W513" s="177"/>
      <c r="X513" s="177"/>
      <c r="Y513" s="177"/>
      <c r="Z513" s="177"/>
      <c r="AA513" s="177"/>
      <c r="AB513" s="177"/>
      <c r="AC513" s="177"/>
      <c r="AD513" s="177"/>
      <c r="AE513" s="177"/>
      <c r="AF513" s="177"/>
      <c r="AG513" s="177"/>
      <c r="AH513" s="177"/>
      <c r="AI513" s="177"/>
      <c r="AJ513" s="177"/>
      <c r="AK513" s="177"/>
    </row>
    <row r="514" spans="1:37" x14ac:dyDescent="0.25">
      <c r="A514" s="177"/>
      <c r="B514" s="177"/>
      <c r="C514" s="177"/>
      <c r="D514" s="177"/>
      <c r="E514" s="177"/>
      <c r="F514" s="177"/>
      <c r="G514" s="177"/>
      <c r="H514" s="177"/>
      <c r="I514" s="177"/>
      <c r="J514" s="177"/>
      <c r="K514" s="177"/>
      <c r="L514" s="177"/>
      <c r="M514" s="177"/>
      <c r="N514" s="177"/>
      <c r="O514" s="177"/>
      <c r="P514" s="177"/>
      <c r="Q514" s="177"/>
      <c r="R514" s="177"/>
      <c r="S514" s="177"/>
      <c r="T514" s="177"/>
      <c r="U514" s="177"/>
      <c r="V514" s="177"/>
      <c r="W514" s="177"/>
      <c r="X514" s="177"/>
      <c r="Y514" s="177"/>
      <c r="Z514" s="177"/>
      <c r="AA514" s="177"/>
      <c r="AB514" s="177"/>
      <c r="AC514" s="177"/>
      <c r="AD514" s="177"/>
      <c r="AE514" s="177"/>
      <c r="AF514" s="177"/>
      <c r="AG514" s="177"/>
      <c r="AH514" s="177"/>
      <c r="AI514" s="177"/>
      <c r="AJ514" s="177"/>
      <c r="AK514" s="177"/>
    </row>
    <row r="515" spans="1:37" x14ac:dyDescent="0.25">
      <c r="A515" s="177"/>
      <c r="B515" s="177"/>
      <c r="C515" s="177"/>
      <c r="D515" s="177"/>
      <c r="E515" s="177"/>
      <c r="F515" s="177"/>
      <c r="G515" s="177"/>
      <c r="H515" s="177"/>
      <c r="I515" s="177"/>
      <c r="J515" s="177"/>
      <c r="K515" s="177"/>
      <c r="L515" s="177"/>
      <c r="M515" s="177"/>
      <c r="N515" s="177"/>
      <c r="O515" s="177"/>
      <c r="P515" s="177"/>
      <c r="Q515" s="177"/>
      <c r="R515" s="177"/>
      <c r="S515" s="177"/>
      <c r="T515" s="177"/>
      <c r="U515" s="177"/>
      <c r="V515" s="177"/>
      <c r="W515" s="177"/>
      <c r="X515" s="177"/>
      <c r="Y515" s="177"/>
      <c r="Z515" s="177"/>
      <c r="AA515" s="177"/>
      <c r="AB515" s="177"/>
      <c r="AC515" s="177"/>
      <c r="AD515" s="177"/>
      <c r="AE515" s="177"/>
      <c r="AF515" s="177"/>
      <c r="AG515" s="177"/>
      <c r="AH515" s="177"/>
      <c r="AI515" s="177"/>
      <c r="AJ515" s="177"/>
      <c r="AK515" s="177"/>
    </row>
    <row r="516" spans="1:37" x14ac:dyDescent="0.25">
      <c r="A516" s="177"/>
      <c r="B516" s="177"/>
      <c r="C516" s="177"/>
      <c r="D516" s="177"/>
      <c r="E516" s="177"/>
      <c r="F516" s="177"/>
      <c r="G516" s="177"/>
      <c r="H516" s="177"/>
      <c r="I516" s="177"/>
      <c r="J516" s="177"/>
      <c r="K516" s="177"/>
      <c r="L516" s="177"/>
      <c r="M516" s="177"/>
      <c r="N516" s="177"/>
      <c r="O516" s="177"/>
      <c r="P516" s="177"/>
      <c r="Q516" s="177"/>
      <c r="R516" s="177"/>
      <c r="S516" s="177"/>
      <c r="T516" s="177"/>
      <c r="U516" s="177"/>
      <c r="V516" s="177"/>
      <c r="W516" s="177"/>
      <c r="X516" s="177"/>
      <c r="Y516" s="177"/>
      <c r="Z516" s="177"/>
      <c r="AA516" s="177"/>
      <c r="AB516" s="177"/>
      <c r="AC516" s="177"/>
      <c r="AD516" s="177"/>
      <c r="AE516" s="177"/>
      <c r="AF516" s="177"/>
      <c r="AG516" s="177"/>
      <c r="AH516" s="177"/>
      <c r="AI516" s="177"/>
      <c r="AJ516" s="177"/>
      <c r="AK516" s="177"/>
    </row>
    <row r="517" spans="1:37" x14ac:dyDescent="0.25">
      <c r="A517" s="177"/>
      <c r="B517" s="177"/>
      <c r="C517" s="177"/>
      <c r="D517" s="177"/>
      <c r="E517" s="177"/>
      <c r="F517" s="177"/>
      <c r="G517" s="177"/>
      <c r="H517" s="177"/>
      <c r="I517" s="177"/>
      <c r="J517" s="177"/>
      <c r="K517" s="177"/>
      <c r="L517" s="177"/>
      <c r="M517" s="177"/>
      <c r="N517" s="177"/>
      <c r="O517" s="177"/>
      <c r="P517" s="177"/>
      <c r="Q517" s="177"/>
      <c r="R517" s="177"/>
      <c r="S517" s="177"/>
      <c r="T517" s="177"/>
      <c r="U517" s="177"/>
      <c r="V517" s="177"/>
      <c r="W517" s="177"/>
      <c r="X517" s="177"/>
      <c r="Y517" s="177"/>
      <c r="Z517" s="177"/>
      <c r="AA517" s="177"/>
      <c r="AB517" s="177"/>
      <c r="AC517" s="177"/>
      <c r="AD517" s="177"/>
      <c r="AE517" s="177"/>
      <c r="AF517" s="177"/>
      <c r="AG517" s="177"/>
      <c r="AH517" s="177"/>
      <c r="AI517" s="177"/>
      <c r="AJ517" s="177"/>
      <c r="AK517" s="177"/>
    </row>
    <row r="518" spans="1:37" x14ac:dyDescent="0.25">
      <c r="A518" s="177"/>
      <c r="B518" s="177"/>
      <c r="C518" s="177"/>
      <c r="D518" s="177"/>
      <c r="E518" s="177"/>
      <c r="F518" s="177"/>
      <c r="G518" s="177"/>
      <c r="H518" s="177"/>
      <c r="I518" s="177"/>
      <c r="J518" s="177"/>
      <c r="K518" s="177"/>
      <c r="L518" s="177"/>
      <c r="M518" s="177"/>
      <c r="N518" s="177"/>
      <c r="O518" s="177"/>
      <c r="P518" s="177"/>
      <c r="Q518" s="177"/>
      <c r="R518" s="177"/>
      <c r="S518" s="177"/>
      <c r="T518" s="177"/>
      <c r="U518" s="177"/>
      <c r="V518" s="177"/>
      <c r="W518" s="177"/>
      <c r="X518" s="177"/>
      <c r="Y518" s="177"/>
      <c r="Z518" s="177"/>
      <c r="AA518" s="177"/>
      <c r="AB518" s="177"/>
      <c r="AC518" s="177"/>
      <c r="AD518" s="177"/>
      <c r="AE518" s="177"/>
      <c r="AF518" s="177"/>
      <c r="AG518" s="177"/>
      <c r="AH518" s="177"/>
      <c r="AI518" s="177"/>
      <c r="AJ518" s="177"/>
      <c r="AK518" s="177"/>
    </row>
    <row r="519" spans="1:37" x14ac:dyDescent="0.25">
      <c r="A519" s="177"/>
      <c r="B519" s="177"/>
      <c r="C519" s="177"/>
      <c r="D519" s="177"/>
      <c r="E519" s="177"/>
      <c r="F519" s="177"/>
      <c r="G519" s="177"/>
      <c r="H519" s="177"/>
      <c r="I519" s="177"/>
      <c r="J519" s="177"/>
      <c r="K519" s="177"/>
      <c r="L519" s="177"/>
      <c r="M519" s="177"/>
      <c r="N519" s="177"/>
      <c r="O519" s="177"/>
      <c r="P519" s="177"/>
      <c r="Q519" s="177"/>
      <c r="R519" s="177"/>
      <c r="S519" s="177"/>
      <c r="T519" s="177"/>
      <c r="U519" s="177"/>
      <c r="V519" s="177"/>
      <c r="W519" s="177"/>
      <c r="X519" s="177"/>
      <c r="Y519" s="177"/>
      <c r="Z519" s="177"/>
      <c r="AA519" s="177"/>
      <c r="AB519" s="177"/>
      <c r="AC519" s="177"/>
      <c r="AD519" s="177"/>
      <c r="AE519" s="177"/>
      <c r="AF519" s="177"/>
      <c r="AG519" s="177"/>
      <c r="AH519" s="177"/>
      <c r="AI519" s="177"/>
      <c r="AJ519" s="177"/>
      <c r="AK519" s="177"/>
    </row>
    <row r="520" spans="1:37" x14ac:dyDescent="0.25">
      <c r="A520" s="177"/>
      <c r="B520" s="177"/>
      <c r="C520" s="177"/>
      <c r="D520" s="177"/>
      <c r="E520" s="177"/>
      <c r="F520" s="177"/>
      <c r="G520" s="177"/>
      <c r="H520" s="177"/>
      <c r="I520" s="177"/>
      <c r="J520" s="177"/>
      <c r="K520" s="177"/>
      <c r="L520" s="177"/>
      <c r="M520" s="177"/>
      <c r="N520" s="177"/>
      <c r="O520" s="177"/>
      <c r="P520" s="177"/>
      <c r="Q520" s="177"/>
      <c r="R520" s="177"/>
      <c r="S520" s="177"/>
      <c r="T520" s="177"/>
      <c r="U520" s="177"/>
      <c r="V520" s="177"/>
      <c r="W520" s="177"/>
      <c r="X520" s="177"/>
      <c r="Y520" s="177"/>
      <c r="Z520" s="177"/>
      <c r="AA520" s="177"/>
      <c r="AB520" s="177"/>
      <c r="AC520" s="177"/>
      <c r="AD520" s="177"/>
      <c r="AE520" s="177"/>
      <c r="AF520" s="177"/>
      <c r="AG520" s="177"/>
      <c r="AH520" s="177"/>
      <c r="AI520" s="177"/>
      <c r="AJ520" s="177"/>
      <c r="AK520" s="177"/>
    </row>
    <row r="521" spans="1:37" x14ac:dyDescent="0.25">
      <c r="A521" s="177"/>
      <c r="B521" s="177"/>
      <c r="C521" s="177"/>
      <c r="D521" s="177"/>
      <c r="E521" s="177"/>
      <c r="F521" s="177"/>
      <c r="G521" s="177"/>
      <c r="H521" s="177"/>
      <c r="I521" s="177"/>
      <c r="J521" s="177"/>
      <c r="K521" s="177"/>
      <c r="L521" s="177"/>
      <c r="M521" s="177"/>
      <c r="N521" s="177"/>
      <c r="O521" s="177"/>
      <c r="P521" s="177"/>
      <c r="Q521" s="177"/>
      <c r="R521" s="177"/>
      <c r="S521" s="177"/>
      <c r="T521" s="177"/>
      <c r="U521" s="177"/>
      <c r="V521" s="177"/>
      <c r="W521" s="177"/>
      <c r="X521" s="177"/>
      <c r="Y521" s="177"/>
      <c r="Z521" s="177"/>
      <c r="AA521" s="177"/>
      <c r="AB521" s="177"/>
      <c r="AC521" s="177"/>
      <c r="AD521" s="177"/>
      <c r="AE521" s="177"/>
      <c r="AF521" s="177"/>
      <c r="AG521" s="177"/>
      <c r="AH521" s="177"/>
      <c r="AI521" s="177"/>
      <c r="AJ521" s="177"/>
      <c r="AK521" s="177"/>
    </row>
    <row r="522" spans="1:37" x14ac:dyDescent="0.25">
      <c r="A522" s="177"/>
      <c r="B522" s="177"/>
      <c r="C522" s="177"/>
      <c r="D522" s="177"/>
      <c r="E522" s="177"/>
      <c r="F522" s="177"/>
      <c r="G522" s="177"/>
      <c r="H522" s="177"/>
      <c r="I522" s="177"/>
      <c r="J522" s="177"/>
      <c r="K522" s="177"/>
      <c r="L522" s="177"/>
      <c r="M522" s="177"/>
      <c r="N522" s="177"/>
      <c r="O522" s="177"/>
      <c r="P522" s="177"/>
      <c r="Q522" s="177"/>
      <c r="R522" s="177"/>
      <c r="S522" s="177"/>
      <c r="T522" s="177"/>
      <c r="U522" s="177"/>
      <c r="V522" s="177"/>
      <c r="W522" s="177"/>
      <c r="X522" s="177"/>
      <c r="Y522" s="177"/>
      <c r="Z522" s="177"/>
      <c r="AA522" s="177"/>
      <c r="AB522" s="177"/>
      <c r="AC522" s="177"/>
      <c r="AD522" s="177"/>
      <c r="AE522" s="177"/>
      <c r="AF522" s="177"/>
      <c r="AG522" s="177"/>
      <c r="AH522" s="177"/>
      <c r="AI522" s="177"/>
      <c r="AJ522" s="177"/>
      <c r="AK522" s="177"/>
    </row>
    <row r="523" spans="1:37" x14ac:dyDescent="0.25">
      <c r="A523" s="177"/>
      <c r="B523" s="177"/>
      <c r="C523" s="177"/>
      <c r="D523" s="177"/>
      <c r="E523" s="177"/>
      <c r="F523" s="177"/>
      <c r="G523" s="177"/>
      <c r="H523" s="177"/>
      <c r="I523" s="177"/>
      <c r="J523" s="177"/>
      <c r="K523" s="177"/>
      <c r="L523" s="177"/>
      <c r="M523" s="177"/>
      <c r="N523" s="177"/>
      <c r="O523" s="177"/>
      <c r="P523" s="177"/>
      <c r="Q523" s="177"/>
      <c r="R523" s="177"/>
      <c r="S523" s="177"/>
      <c r="T523" s="177"/>
      <c r="U523" s="177"/>
      <c r="V523" s="177"/>
      <c r="W523" s="177"/>
      <c r="X523" s="177"/>
      <c r="Y523" s="177"/>
      <c r="Z523" s="177"/>
      <c r="AA523" s="177"/>
      <c r="AB523" s="177"/>
      <c r="AC523" s="177"/>
      <c r="AD523" s="177"/>
      <c r="AE523" s="177"/>
      <c r="AF523" s="177"/>
      <c r="AG523" s="177"/>
      <c r="AH523" s="177"/>
      <c r="AI523" s="177"/>
      <c r="AJ523" s="177"/>
      <c r="AK523" s="177"/>
    </row>
    <row r="524" spans="1:37" x14ac:dyDescent="0.25">
      <c r="A524" s="177"/>
      <c r="B524" s="177"/>
      <c r="C524" s="177"/>
      <c r="D524" s="177"/>
      <c r="E524" s="177"/>
      <c r="F524" s="177"/>
      <c r="G524" s="177"/>
      <c r="H524" s="177"/>
      <c r="I524" s="177"/>
      <c r="J524" s="177"/>
      <c r="K524" s="177"/>
      <c r="L524" s="177"/>
      <c r="M524" s="177"/>
      <c r="N524" s="177"/>
      <c r="O524" s="177"/>
      <c r="P524" s="177"/>
      <c r="Q524" s="177"/>
      <c r="R524" s="177"/>
      <c r="S524" s="177"/>
      <c r="T524" s="177"/>
      <c r="U524" s="177"/>
      <c r="V524" s="177"/>
      <c r="W524" s="177"/>
      <c r="X524" s="177"/>
      <c r="Y524" s="177"/>
      <c r="Z524" s="177"/>
      <c r="AA524" s="177"/>
      <c r="AB524" s="177"/>
      <c r="AC524" s="177"/>
      <c r="AD524" s="177"/>
      <c r="AE524" s="177"/>
      <c r="AF524" s="177"/>
      <c r="AG524" s="177"/>
      <c r="AH524" s="177"/>
      <c r="AI524" s="177"/>
      <c r="AJ524" s="177"/>
      <c r="AK524" s="177"/>
    </row>
    <row r="525" spans="1:37" x14ac:dyDescent="0.25">
      <c r="A525" s="177"/>
      <c r="B525" s="177"/>
      <c r="C525" s="177"/>
      <c r="D525" s="177"/>
      <c r="E525" s="177"/>
      <c r="F525" s="177"/>
      <c r="G525" s="177"/>
      <c r="H525" s="177"/>
      <c r="I525" s="177"/>
      <c r="J525" s="177"/>
      <c r="K525" s="177"/>
      <c r="L525" s="177"/>
      <c r="M525" s="177"/>
      <c r="N525" s="177"/>
      <c r="O525" s="177"/>
      <c r="P525" s="177"/>
      <c r="Q525" s="177"/>
      <c r="R525" s="177"/>
      <c r="S525" s="177"/>
      <c r="T525" s="177"/>
      <c r="U525" s="177"/>
      <c r="V525" s="177"/>
      <c r="W525" s="177"/>
      <c r="X525" s="177"/>
      <c r="Y525" s="177"/>
      <c r="Z525" s="177"/>
      <c r="AA525" s="177"/>
      <c r="AB525" s="177"/>
      <c r="AC525" s="177"/>
      <c r="AD525" s="177"/>
      <c r="AE525" s="177"/>
      <c r="AF525" s="177"/>
      <c r="AG525" s="177"/>
      <c r="AH525" s="177"/>
      <c r="AI525" s="177"/>
      <c r="AJ525" s="177"/>
      <c r="AK525" s="177"/>
    </row>
    <row r="526" spans="1:37" x14ac:dyDescent="0.25">
      <c r="A526" s="177"/>
      <c r="B526" s="177"/>
      <c r="C526" s="177"/>
      <c r="D526" s="177"/>
      <c r="E526" s="177"/>
      <c r="F526" s="177"/>
      <c r="G526" s="177"/>
      <c r="H526" s="177"/>
      <c r="I526" s="177"/>
      <c r="J526" s="177"/>
      <c r="K526" s="177"/>
      <c r="L526" s="177"/>
      <c r="M526" s="177"/>
      <c r="N526" s="177"/>
      <c r="O526" s="177"/>
      <c r="P526" s="177"/>
      <c r="Q526" s="177"/>
      <c r="R526" s="177"/>
      <c r="S526" s="177"/>
      <c r="T526" s="177"/>
      <c r="U526" s="177"/>
      <c r="V526" s="177"/>
      <c r="W526" s="177"/>
      <c r="X526" s="177"/>
      <c r="Y526" s="177"/>
      <c r="Z526" s="177"/>
      <c r="AA526" s="177"/>
      <c r="AB526" s="177"/>
      <c r="AC526" s="177"/>
      <c r="AD526" s="177"/>
      <c r="AE526" s="177"/>
      <c r="AF526" s="177"/>
      <c r="AG526" s="177"/>
      <c r="AH526" s="177"/>
      <c r="AI526" s="177"/>
      <c r="AJ526" s="177"/>
      <c r="AK526" s="177"/>
    </row>
    <row r="527" spans="1:37" x14ac:dyDescent="0.25">
      <c r="A527" s="177"/>
      <c r="B527" s="177"/>
      <c r="C527" s="177"/>
      <c r="D527" s="177"/>
      <c r="E527" s="177"/>
      <c r="F527" s="177"/>
      <c r="G527" s="177"/>
      <c r="H527" s="177"/>
      <c r="I527" s="177"/>
      <c r="J527" s="177"/>
      <c r="K527" s="177"/>
      <c r="L527" s="177"/>
      <c r="M527" s="177"/>
      <c r="N527" s="177"/>
      <c r="O527" s="177"/>
      <c r="P527" s="177"/>
      <c r="Q527" s="177"/>
      <c r="R527" s="177"/>
      <c r="S527" s="177"/>
      <c r="T527" s="177"/>
      <c r="U527" s="177"/>
      <c r="V527" s="177"/>
      <c r="W527" s="177"/>
      <c r="X527" s="177"/>
      <c r="Y527" s="177"/>
      <c r="Z527" s="177"/>
      <c r="AA527" s="177"/>
      <c r="AB527" s="177"/>
      <c r="AC527" s="177"/>
      <c r="AD527" s="177"/>
      <c r="AE527" s="177"/>
      <c r="AF527" s="177"/>
      <c r="AG527" s="177"/>
      <c r="AH527" s="177"/>
      <c r="AI527" s="177"/>
      <c r="AJ527" s="177"/>
      <c r="AK527" s="177"/>
    </row>
    <row r="528" spans="1:37" x14ac:dyDescent="0.25">
      <c r="A528" s="177"/>
      <c r="B528" s="177"/>
      <c r="C528" s="177"/>
      <c r="D528" s="177"/>
      <c r="E528" s="177"/>
      <c r="F528" s="177"/>
      <c r="G528" s="177"/>
      <c r="H528" s="177"/>
      <c r="I528" s="177"/>
      <c r="J528" s="177"/>
      <c r="K528" s="177"/>
      <c r="L528" s="177"/>
      <c r="M528" s="177"/>
      <c r="N528" s="177"/>
      <c r="O528" s="177"/>
      <c r="P528" s="177"/>
      <c r="Q528" s="177"/>
      <c r="R528" s="177"/>
      <c r="S528" s="177"/>
      <c r="T528" s="177"/>
      <c r="U528" s="177"/>
      <c r="V528" s="177"/>
      <c r="W528" s="177"/>
      <c r="X528" s="177"/>
      <c r="Y528" s="177"/>
      <c r="Z528" s="177"/>
      <c r="AA528" s="177"/>
      <c r="AB528" s="177"/>
      <c r="AC528" s="177"/>
      <c r="AD528" s="177"/>
      <c r="AE528" s="177"/>
      <c r="AF528" s="177"/>
      <c r="AG528" s="177"/>
      <c r="AH528" s="177"/>
      <c r="AI528" s="177"/>
      <c r="AJ528" s="177"/>
      <c r="AK528" s="177"/>
    </row>
    <row r="529" spans="1:37" x14ac:dyDescent="0.25">
      <c r="A529" s="177"/>
      <c r="B529" s="177"/>
      <c r="C529" s="177"/>
      <c r="D529" s="177"/>
      <c r="E529" s="177"/>
      <c r="F529" s="177"/>
      <c r="G529" s="177"/>
      <c r="H529" s="177"/>
      <c r="I529" s="177"/>
      <c r="J529" s="177"/>
      <c r="K529" s="177"/>
      <c r="L529" s="177"/>
      <c r="M529" s="177"/>
      <c r="N529" s="177"/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7"/>
      <c r="AA529" s="177"/>
      <c r="AB529" s="177"/>
      <c r="AC529" s="177"/>
      <c r="AD529" s="177"/>
      <c r="AE529" s="177"/>
      <c r="AF529" s="177"/>
      <c r="AG529" s="177"/>
      <c r="AH529" s="177"/>
      <c r="AI529" s="177"/>
      <c r="AJ529" s="177"/>
      <c r="AK529" s="177"/>
    </row>
    <row r="530" spans="1:37" x14ac:dyDescent="0.25">
      <c r="A530" s="177"/>
      <c r="B530" s="177"/>
      <c r="C530" s="177"/>
      <c r="D530" s="177"/>
      <c r="E530" s="177"/>
      <c r="F530" s="177"/>
      <c r="G530" s="177"/>
      <c r="H530" s="177"/>
      <c r="I530" s="177"/>
      <c r="J530" s="177"/>
      <c r="K530" s="177"/>
      <c r="L530" s="177"/>
      <c r="M530" s="177"/>
      <c r="N530" s="177"/>
      <c r="O530" s="177"/>
      <c r="P530" s="177"/>
      <c r="Q530" s="177"/>
      <c r="R530" s="177"/>
      <c r="S530" s="177"/>
      <c r="T530" s="177"/>
      <c r="U530" s="177"/>
      <c r="V530" s="177"/>
      <c r="W530" s="177"/>
      <c r="X530" s="177"/>
      <c r="Y530" s="177"/>
      <c r="Z530" s="177"/>
      <c r="AA530" s="177"/>
      <c r="AB530" s="177"/>
      <c r="AC530" s="177"/>
      <c r="AD530" s="177"/>
      <c r="AE530" s="177"/>
      <c r="AF530" s="177"/>
      <c r="AG530" s="177"/>
      <c r="AH530" s="177"/>
      <c r="AI530" s="177"/>
      <c r="AJ530" s="177"/>
      <c r="AK530" s="177"/>
    </row>
    <row r="531" spans="1:37" x14ac:dyDescent="0.25">
      <c r="A531" s="177"/>
      <c r="B531" s="177"/>
      <c r="C531" s="177"/>
      <c r="D531" s="177"/>
      <c r="E531" s="177"/>
      <c r="F531" s="177"/>
      <c r="G531" s="177"/>
      <c r="H531" s="177"/>
      <c r="I531" s="177"/>
      <c r="J531" s="177"/>
      <c r="K531" s="177"/>
      <c r="L531" s="177"/>
      <c r="M531" s="177"/>
      <c r="N531" s="177"/>
      <c r="O531" s="177"/>
      <c r="P531" s="177"/>
      <c r="Q531" s="177"/>
      <c r="R531" s="177"/>
      <c r="S531" s="177"/>
      <c r="T531" s="177"/>
      <c r="U531" s="177"/>
      <c r="V531" s="177"/>
      <c r="W531" s="177"/>
      <c r="X531" s="177"/>
      <c r="Y531" s="177"/>
      <c r="Z531" s="177"/>
      <c r="AA531" s="177"/>
      <c r="AB531" s="177"/>
      <c r="AC531" s="177"/>
      <c r="AD531" s="177"/>
      <c r="AE531" s="177"/>
      <c r="AF531" s="177"/>
      <c r="AG531" s="177"/>
      <c r="AH531" s="177"/>
      <c r="AI531" s="177"/>
      <c r="AJ531" s="177"/>
      <c r="AK531" s="177"/>
    </row>
    <row r="532" spans="1:37" x14ac:dyDescent="0.25">
      <c r="A532" s="177"/>
      <c r="B532" s="177"/>
      <c r="C532" s="177"/>
      <c r="D532" s="177"/>
      <c r="E532" s="177"/>
      <c r="F532" s="177"/>
      <c r="G532" s="177"/>
      <c r="H532" s="177"/>
      <c r="I532" s="177"/>
      <c r="J532" s="177"/>
      <c r="K532" s="177"/>
      <c r="L532" s="177"/>
      <c r="M532" s="177"/>
      <c r="N532" s="177"/>
      <c r="O532" s="177"/>
      <c r="P532" s="177"/>
      <c r="Q532" s="177"/>
      <c r="R532" s="177"/>
      <c r="S532" s="177"/>
      <c r="T532" s="177"/>
      <c r="U532" s="177"/>
      <c r="V532" s="177"/>
      <c r="W532" s="177"/>
      <c r="X532" s="177"/>
      <c r="Y532" s="177"/>
      <c r="Z532" s="177"/>
      <c r="AA532" s="177"/>
      <c r="AB532" s="177"/>
      <c r="AC532" s="177"/>
      <c r="AD532" s="177"/>
      <c r="AE532" s="177"/>
      <c r="AF532" s="177"/>
      <c r="AG532" s="177"/>
      <c r="AH532" s="177"/>
      <c r="AI532" s="177"/>
      <c r="AJ532" s="177"/>
      <c r="AK532" s="177"/>
    </row>
    <row r="533" spans="1:37" x14ac:dyDescent="0.25">
      <c r="A533" s="177"/>
      <c r="B533" s="177"/>
      <c r="C533" s="177"/>
      <c r="D533" s="177"/>
      <c r="E533" s="177"/>
      <c r="F533" s="177"/>
      <c r="G533" s="177"/>
      <c r="H533" s="177"/>
      <c r="I533" s="177"/>
      <c r="J533" s="177"/>
      <c r="K533" s="177"/>
      <c r="L533" s="177"/>
      <c r="M533" s="177"/>
      <c r="N533" s="177"/>
      <c r="O533" s="177"/>
      <c r="P533" s="177"/>
      <c r="Q533" s="177"/>
      <c r="R533" s="177"/>
      <c r="S533" s="177"/>
      <c r="T533" s="177"/>
      <c r="U533" s="177"/>
      <c r="V533" s="177"/>
      <c r="W533" s="177"/>
      <c r="X533" s="177"/>
      <c r="Y533" s="177"/>
      <c r="Z533" s="177"/>
      <c r="AA533" s="177"/>
      <c r="AB533" s="177"/>
      <c r="AC533" s="177"/>
      <c r="AD533" s="177"/>
      <c r="AE533" s="177"/>
      <c r="AF533" s="177"/>
      <c r="AG533" s="177"/>
      <c r="AH533" s="177"/>
      <c r="AI533" s="177"/>
      <c r="AJ533" s="177"/>
      <c r="AK533" s="177"/>
    </row>
    <row r="534" spans="1:37" x14ac:dyDescent="0.25">
      <c r="A534" s="177"/>
      <c r="B534" s="177"/>
      <c r="C534" s="177"/>
      <c r="D534" s="177"/>
      <c r="E534" s="177"/>
      <c r="F534" s="177"/>
      <c r="G534" s="177"/>
      <c r="H534" s="177"/>
      <c r="I534" s="177"/>
      <c r="J534" s="177"/>
      <c r="K534" s="177"/>
      <c r="L534" s="177"/>
      <c r="M534" s="177"/>
      <c r="N534" s="177"/>
      <c r="O534" s="177"/>
      <c r="P534" s="177"/>
      <c r="Q534" s="177"/>
      <c r="R534" s="177"/>
      <c r="S534" s="177"/>
      <c r="T534" s="177"/>
      <c r="U534" s="177"/>
      <c r="V534" s="177"/>
      <c r="W534" s="177"/>
      <c r="X534" s="177"/>
      <c r="Y534" s="177"/>
      <c r="Z534" s="177"/>
      <c r="AA534" s="177"/>
      <c r="AB534" s="177"/>
      <c r="AC534" s="177"/>
      <c r="AD534" s="177"/>
      <c r="AE534" s="177"/>
      <c r="AF534" s="177"/>
      <c r="AG534" s="177"/>
      <c r="AH534" s="177"/>
      <c r="AI534" s="177"/>
      <c r="AJ534" s="177"/>
      <c r="AK534" s="177"/>
    </row>
    <row r="535" spans="1:37" x14ac:dyDescent="0.25">
      <c r="A535" s="177"/>
      <c r="B535" s="177"/>
      <c r="C535" s="177"/>
      <c r="D535" s="177"/>
      <c r="E535" s="177"/>
      <c r="F535" s="177"/>
      <c r="G535" s="177"/>
      <c r="H535" s="177"/>
      <c r="I535" s="177"/>
      <c r="J535" s="177"/>
      <c r="K535" s="177"/>
      <c r="L535" s="177"/>
      <c r="M535" s="177"/>
      <c r="N535" s="177"/>
      <c r="O535" s="177"/>
      <c r="P535" s="177"/>
      <c r="Q535" s="177"/>
      <c r="R535" s="177"/>
      <c r="S535" s="177"/>
      <c r="T535" s="177"/>
      <c r="U535" s="177"/>
      <c r="V535" s="177"/>
      <c r="W535" s="177"/>
      <c r="X535" s="177"/>
      <c r="Y535" s="177"/>
      <c r="Z535" s="177"/>
      <c r="AA535" s="177"/>
      <c r="AB535" s="177"/>
      <c r="AC535" s="177"/>
      <c r="AD535" s="177"/>
      <c r="AE535" s="177"/>
      <c r="AF535" s="177"/>
      <c r="AG535" s="177"/>
      <c r="AH535" s="177"/>
      <c r="AI535" s="177"/>
      <c r="AJ535" s="177"/>
      <c r="AK535" s="177"/>
    </row>
    <row r="536" spans="1:37" x14ac:dyDescent="0.25">
      <c r="A536" s="177"/>
      <c r="B536" s="177"/>
      <c r="C536" s="177"/>
      <c r="D536" s="177"/>
      <c r="E536" s="177"/>
      <c r="F536" s="177"/>
      <c r="G536" s="177"/>
      <c r="H536" s="177"/>
      <c r="I536" s="177"/>
      <c r="J536" s="177"/>
      <c r="K536" s="177"/>
      <c r="L536" s="177"/>
      <c r="M536" s="177"/>
      <c r="N536" s="177"/>
      <c r="O536" s="177"/>
      <c r="P536" s="177"/>
      <c r="Q536" s="177"/>
      <c r="R536" s="177"/>
      <c r="S536" s="177"/>
      <c r="T536" s="177"/>
      <c r="U536" s="177"/>
      <c r="V536" s="177"/>
      <c r="W536" s="177"/>
      <c r="X536" s="177"/>
      <c r="Y536" s="177"/>
      <c r="Z536" s="177"/>
      <c r="AA536" s="177"/>
      <c r="AB536" s="177"/>
      <c r="AC536" s="177"/>
      <c r="AD536" s="177"/>
      <c r="AE536" s="177"/>
      <c r="AF536" s="177"/>
      <c r="AG536" s="177"/>
      <c r="AH536" s="177"/>
      <c r="AI536" s="177"/>
      <c r="AJ536" s="177"/>
      <c r="AK536" s="177"/>
    </row>
    <row r="537" spans="1:37" x14ac:dyDescent="0.25">
      <c r="A537" s="177"/>
      <c r="B537" s="177"/>
      <c r="C537" s="177"/>
      <c r="D537" s="177"/>
      <c r="E537" s="177"/>
      <c r="F537" s="177"/>
      <c r="G537" s="177"/>
      <c r="H537" s="177"/>
      <c r="I537" s="177"/>
      <c r="J537" s="177"/>
      <c r="K537" s="177"/>
      <c r="L537" s="177"/>
      <c r="M537" s="177"/>
      <c r="N537" s="177"/>
      <c r="O537" s="177"/>
      <c r="P537" s="177"/>
      <c r="Q537" s="177"/>
      <c r="R537" s="177"/>
      <c r="S537" s="177"/>
      <c r="T537" s="177"/>
      <c r="U537" s="177"/>
      <c r="V537" s="177"/>
      <c r="W537" s="177"/>
      <c r="X537" s="177"/>
      <c r="Y537" s="177"/>
      <c r="Z537" s="177"/>
      <c r="AA537" s="177"/>
      <c r="AB537" s="177"/>
      <c r="AC537" s="177"/>
      <c r="AD537" s="177"/>
      <c r="AE537" s="177"/>
      <c r="AF537" s="177"/>
      <c r="AG537" s="177"/>
      <c r="AH537" s="177"/>
      <c r="AI537" s="177"/>
      <c r="AJ537" s="177"/>
      <c r="AK537" s="177"/>
    </row>
    <row r="538" spans="1:37" x14ac:dyDescent="0.25">
      <c r="A538" s="177"/>
      <c r="B538" s="177"/>
      <c r="C538" s="177"/>
      <c r="D538" s="177"/>
      <c r="E538" s="177"/>
      <c r="F538" s="177"/>
      <c r="G538" s="177"/>
      <c r="H538" s="177"/>
      <c r="I538" s="177"/>
      <c r="J538" s="177"/>
      <c r="K538" s="177"/>
      <c r="L538" s="177"/>
      <c r="M538" s="177"/>
      <c r="N538" s="177"/>
      <c r="O538" s="177"/>
      <c r="P538" s="177"/>
      <c r="Q538" s="177"/>
      <c r="R538" s="177"/>
      <c r="S538" s="177"/>
      <c r="T538" s="177"/>
      <c r="U538" s="177"/>
      <c r="V538" s="177"/>
      <c r="W538" s="177"/>
      <c r="X538" s="177"/>
      <c r="Y538" s="177"/>
      <c r="Z538" s="177"/>
      <c r="AA538" s="177"/>
      <c r="AB538" s="177"/>
      <c r="AC538" s="177"/>
      <c r="AD538" s="177"/>
      <c r="AE538" s="177"/>
      <c r="AF538" s="177"/>
      <c r="AG538" s="177"/>
      <c r="AH538" s="177"/>
      <c r="AI538" s="177"/>
      <c r="AJ538" s="177"/>
      <c r="AK538" s="177"/>
    </row>
    <row r="539" spans="1:37" x14ac:dyDescent="0.25">
      <c r="A539" s="177"/>
      <c r="B539" s="177"/>
      <c r="C539" s="177"/>
      <c r="D539" s="177"/>
      <c r="E539" s="177"/>
      <c r="F539" s="177"/>
      <c r="G539" s="177"/>
      <c r="H539" s="177"/>
      <c r="I539" s="177"/>
      <c r="J539" s="177"/>
      <c r="K539" s="177"/>
      <c r="L539" s="177"/>
      <c r="M539" s="177"/>
      <c r="N539" s="177"/>
      <c r="O539" s="177"/>
      <c r="P539" s="177"/>
      <c r="Q539" s="177"/>
      <c r="R539" s="177"/>
      <c r="S539" s="177"/>
      <c r="T539" s="177"/>
      <c r="U539" s="177"/>
      <c r="V539" s="177"/>
      <c r="W539" s="177"/>
      <c r="X539" s="177"/>
      <c r="Y539" s="177"/>
      <c r="Z539" s="177"/>
      <c r="AA539" s="177"/>
      <c r="AB539" s="177"/>
      <c r="AC539" s="177"/>
      <c r="AD539" s="177"/>
      <c r="AE539" s="177"/>
      <c r="AF539" s="177"/>
      <c r="AG539" s="177"/>
      <c r="AH539" s="177"/>
      <c r="AI539" s="177"/>
      <c r="AJ539" s="177"/>
      <c r="AK539" s="177"/>
    </row>
    <row r="540" spans="1:37" x14ac:dyDescent="0.25">
      <c r="A540" s="177"/>
      <c r="B540" s="177"/>
      <c r="C540" s="177"/>
      <c r="D540" s="177"/>
      <c r="E540" s="177"/>
      <c r="F540" s="177"/>
      <c r="G540" s="177"/>
      <c r="H540" s="177"/>
      <c r="I540" s="177"/>
      <c r="J540" s="177"/>
      <c r="K540" s="177"/>
      <c r="L540" s="177"/>
      <c r="M540" s="177"/>
      <c r="N540" s="177"/>
      <c r="O540" s="177"/>
      <c r="P540" s="177"/>
      <c r="Q540" s="177"/>
      <c r="R540" s="177"/>
      <c r="S540" s="177"/>
      <c r="T540" s="177"/>
      <c r="U540" s="177"/>
      <c r="V540" s="177"/>
      <c r="W540" s="177"/>
      <c r="X540" s="177"/>
      <c r="Y540" s="177"/>
      <c r="Z540" s="177"/>
      <c r="AA540" s="177"/>
      <c r="AB540" s="177"/>
      <c r="AC540" s="177"/>
      <c r="AD540" s="177"/>
      <c r="AE540" s="177"/>
      <c r="AF540" s="177"/>
      <c r="AG540" s="177"/>
      <c r="AH540" s="177"/>
      <c r="AI540" s="177"/>
      <c r="AJ540" s="177"/>
      <c r="AK540" s="177"/>
    </row>
    <row r="541" spans="1:37" x14ac:dyDescent="0.25">
      <c r="A541" s="177"/>
      <c r="B541" s="177"/>
      <c r="C541" s="177"/>
      <c r="D541" s="177"/>
      <c r="E541" s="177"/>
      <c r="F541" s="177"/>
      <c r="G541" s="177"/>
      <c r="H541" s="177"/>
      <c r="I541" s="177"/>
      <c r="J541" s="177"/>
      <c r="K541" s="177"/>
      <c r="L541" s="177"/>
      <c r="M541" s="177"/>
      <c r="N541" s="177"/>
      <c r="O541" s="177"/>
      <c r="P541" s="177"/>
      <c r="Q541" s="177"/>
      <c r="R541" s="177"/>
      <c r="S541" s="177"/>
      <c r="T541" s="177"/>
      <c r="U541" s="177"/>
      <c r="V541" s="177"/>
      <c r="W541" s="177"/>
      <c r="X541" s="177"/>
      <c r="Y541" s="177"/>
      <c r="Z541" s="177"/>
      <c r="AA541" s="177"/>
      <c r="AB541" s="177"/>
      <c r="AC541" s="177"/>
      <c r="AD541" s="177"/>
      <c r="AE541" s="177"/>
      <c r="AF541" s="177"/>
      <c r="AG541" s="177"/>
      <c r="AH541" s="177"/>
      <c r="AI541" s="177"/>
      <c r="AJ541" s="177"/>
      <c r="AK541" s="177"/>
    </row>
    <row r="542" spans="1:37" x14ac:dyDescent="0.25">
      <c r="A542" s="177"/>
      <c r="B542" s="177"/>
      <c r="C542" s="177"/>
      <c r="D542" s="177"/>
      <c r="E542" s="177"/>
      <c r="F542" s="177"/>
      <c r="G542" s="177"/>
      <c r="H542" s="177"/>
      <c r="I542" s="177"/>
      <c r="J542" s="177"/>
      <c r="K542" s="177"/>
      <c r="L542" s="177"/>
      <c r="M542" s="177"/>
      <c r="N542" s="177"/>
      <c r="O542" s="177"/>
      <c r="P542" s="177"/>
      <c r="Q542" s="177"/>
      <c r="R542" s="177"/>
      <c r="S542" s="177"/>
      <c r="T542" s="177"/>
      <c r="U542" s="177"/>
      <c r="V542" s="177"/>
      <c r="W542" s="177"/>
      <c r="X542" s="177"/>
      <c r="Y542" s="177"/>
      <c r="Z542" s="177"/>
      <c r="AA542" s="177"/>
      <c r="AB542" s="177"/>
      <c r="AC542" s="177"/>
      <c r="AD542" s="177"/>
      <c r="AE542" s="177"/>
      <c r="AF542" s="177"/>
      <c r="AG542" s="177"/>
      <c r="AH542" s="177"/>
      <c r="AI542" s="177"/>
      <c r="AJ542" s="177"/>
      <c r="AK542" s="177"/>
    </row>
    <row r="543" spans="1:37" x14ac:dyDescent="0.25">
      <c r="A543" s="177"/>
      <c r="B543" s="177"/>
      <c r="C543" s="177"/>
      <c r="D543" s="177"/>
      <c r="E543" s="177"/>
      <c r="F543" s="177"/>
      <c r="G543" s="177"/>
      <c r="H543" s="177"/>
      <c r="I543" s="177"/>
      <c r="J543" s="177"/>
      <c r="K543" s="177"/>
      <c r="L543" s="177"/>
      <c r="M543" s="177"/>
      <c r="N543" s="177"/>
      <c r="O543" s="177"/>
      <c r="P543" s="177"/>
      <c r="Q543" s="177"/>
      <c r="R543" s="177"/>
      <c r="S543" s="177"/>
      <c r="T543" s="177"/>
      <c r="U543" s="177"/>
      <c r="V543" s="177"/>
      <c r="W543" s="177"/>
      <c r="X543" s="177"/>
      <c r="Y543" s="177"/>
      <c r="Z543" s="177"/>
      <c r="AA543" s="177"/>
      <c r="AB543" s="177"/>
      <c r="AC543" s="177"/>
      <c r="AD543" s="177"/>
      <c r="AE543" s="177"/>
      <c r="AF543" s="177"/>
      <c r="AG543" s="177"/>
      <c r="AH543" s="177"/>
      <c r="AI543" s="177"/>
      <c r="AJ543" s="177"/>
      <c r="AK543" s="177"/>
    </row>
    <row r="544" spans="1:37" x14ac:dyDescent="0.25">
      <c r="A544" s="177"/>
      <c r="B544" s="177"/>
      <c r="C544" s="177"/>
      <c r="D544" s="177"/>
      <c r="E544" s="177"/>
      <c r="F544" s="177"/>
      <c r="G544" s="177"/>
      <c r="H544" s="177"/>
      <c r="I544" s="177"/>
      <c r="J544" s="177"/>
      <c r="K544" s="177"/>
      <c r="L544" s="177"/>
      <c r="M544" s="177"/>
      <c r="N544" s="177"/>
      <c r="O544" s="177"/>
      <c r="P544" s="177"/>
      <c r="Q544" s="177"/>
      <c r="R544" s="177"/>
      <c r="S544" s="177"/>
      <c r="T544" s="177"/>
      <c r="U544" s="177"/>
      <c r="V544" s="177"/>
      <c r="W544" s="177"/>
      <c r="X544" s="177"/>
      <c r="Y544" s="177"/>
      <c r="Z544" s="177"/>
      <c r="AA544" s="177"/>
      <c r="AB544" s="177"/>
      <c r="AC544" s="177"/>
      <c r="AD544" s="177"/>
      <c r="AE544" s="177"/>
      <c r="AF544" s="177"/>
      <c r="AG544" s="177"/>
      <c r="AH544" s="177"/>
      <c r="AI544" s="177"/>
      <c r="AJ544" s="177"/>
      <c r="AK544" s="177"/>
    </row>
    <row r="545" spans="1:37" x14ac:dyDescent="0.25">
      <c r="A545" s="177"/>
      <c r="B545" s="177"/>
      <c r="C545" s="177"/>
      <c r="D545" s="177"/>
      <c r="E545" s="177"/>
      <c r="F545" s="177"/>
      <c r="G545" s="177"/>
      <c r="H545" s="177"/>
      <c r="I545" s="177"/>
      <c r="J545" s="177"/>
      <c r="K545" s="177"/>
      <c r="L545" s="177"/>
      <c r="M545" s="177"/>
      <c r="N545" s="177"/>
      <c r="O545" s="177"/>
      <c r="P545" s="177"/>
      <c r="Q545" s="177"/>
      <c r="R545" s="177"/>
      <c r="S545" s="177"/>
      <c r="T545" s="177"/>
      <c r="U545" s="177"/>
      <c r="V545" s="177"/>
      <c r="W545" s="177"/>
      <c r="X545" s="177"/>
      <c r="Y545" s="177"/>
      <c r="Z545" s="177"/>
      <c r="AA545" s="177"/>
      <c r="AB545" s="177"/>
      <c r="AC545" s="177"/>
      <c r="AD545" s="177"/>
      <c r="AE545" s="177"/>
      <c r="AF545" s="177"/>
      <c r="AG545" s="177"/>
      <c r="AH545" s="177"/>
      <c r="AI545" s="177"/>
      <c r="AJ545" s="177"/>
      <c r="AK545" s="177"/>
    </row>
    <row r="546" spans="1:37" x14ac:dyDescent="0.25">
      <c r="A546" s="177"/>
      <c r="B546" s="177"/>
      <c r="C546" s="177"/>
      <c r="D546" s="177"/>
      <c r="E546" s="177"/>
      <c r="F546" s="177"/>
      <c r="G546" s="177"/>
      <c r="H546" s="177"/>
      <c r="I546" s="177"/>
      <c r="J546" s="177"/>
      <c r="K546" s="177"/>
      <c r="L546" s="177"/>
      <c r="M546" s="177"/>
      <c r="N546" s="177"/>
      <c r="O546" s="177"/>
      <c r="P546" s="177"/>
      <c r="Q546" s="177"/>
      <c r="R546" s="177"/>
      <c r="S546" s="177"/>
      <c r="T546" s="177"/>
      <c r="U546" s="177"/>
      <c r="V546" s="177"/>
      <c r="W546" s="177"/>
      <c r="X546" s="177"/>
      <c r="Y546" s="177"/>
      <c r="Z546" s="177"/>
      <c r="AA546" s="177"/>
      <c r="AB546" s="177"/>
      <c r="AC546" s="177"/>
      <c r="AD546" s="177"/>
      <c r="AE546" s="177"/>
      <c r="AF546" s="177"/>
      <c r="AG546" s="177"/>
      <c r="AH546" s="177"/>
      <c r="AI546" s="177"/>
      <c r="AJ546" s="177"/>
      <c r="AK546" s="177"/>
    </row>
    <row r="547" spans="1:37" x14ac:dyDescent="0.25">
      <c r="A547" s="177"/>
      <c r="B547" s="177"/>
      <c r="C547" s="177"/>
      <c r="D547" s="177"/>
      <c r="E547" s="177"/>
      <c r="F547" s="177"/>
      <c r="G547" s="177"/>
      <c r="H547" s="177"/>
      <c r="I547" s="177"/>
      <c r="J547" s="177"/>
      <c r="K547" s="177"/>
      <c r="L547" s="177"/>
      <c r="M547" s="177"/>
      <c r="N547" s="177"/>
      <c r="O547" s="177"/>
      <c r="P547" s="177"/>
      <c r="Q547" s="177"/>
      <c r="R547" s="177"/>
      <c r="S547" s="177"/>
      <c r="T547" s="177"/>
      <c r="U547" s="177"/>
      <c r="V547" s="177"/>
      <c r="W547" s="177"/>
      <c r="X547" s="177"/>
      <c r="Y547" s="177"/>
      <c r="Z547" s="177"/>
      <c r="AA547" s="177"/>
      <c r="AB547" s="177"/>
      <c r="AC547" s="177"/>
      <c r="AD547" s="177"/>
      <c r="AE547" s="177"/>
      <c r="AF547" s="177"/>
      <c r="AG547" s="177"/>
      <c r="AH547" s="177"/>
      <c r="AI547" s="177"/>
      <c r="AJ547" s="177"/>
      <c r="AK547" s="177"/>
    </row>
    <row r="548" spans="1:37" x14ac:dyDescent="0.25">
      <c r="A548" s="177"/>
      <c r="B548" s="177"/>
      <c r="C548" s="177"/>
      <c r="D548" s="177"/>
      <c r="E548" s="177"/>
      <c r="F548" s="177"/>
      <c r="G548" s="177"/>
      <c r="H548" s="177"/>
      <c r="I548" s="177"/>
      <c r="J548" s="177"/>
      <c r="K548" s="177"/>
      <c r="L548" s="177"/>
      <c r="M548" s="177"/>
      <c r="N548" s="177"/>
      <c r="O548" s="177"/>
      <c r="P548" s="177"/>
      <c r="Q548" s="177"/>
      <c r="R548" s="177"/>
      <c r="S548" s="177"/>
      <c r="T548" s="177"/>
      <c r="U548" s="177"/>
      <c r="V548" s="177"/>
      <c r="W548" s="177"/>
      <c r="X548" s="177"/>
      <c r="Y548" s="177"/>
      <c r="Z548" s="177"/>
      <c r="AA548" s="177"/>
      <c r="AB548" s="177"/>
      <c r="AC548" s="177"/>
      <c r="AD548" s="177"/>
      <c r="AE548" s="177"/>
      <c r="AF548" s="177"/>
      <c r="AG548" s="177"/>
      <c r="AH548" s="177"/>
      <c r="AI548" s="177"/>
      <c r="AJ548" s="177"/>
      <c r="AK548" s="177"/>
    </row>
    <row r="549" spans="1:37" x14ac:dyDescent="0.25">
      <c r="A549" s="177"/>
      <c r="B549" s="177"/>
      <c r="C549" s="177"/>
      <c r="D549" s="177"/>
      <c r="E549" s="177"/>
      <c r="F549" s="177"/>
      <c r="G549" s="177"/>
      <c r="H549" s="177"/>
      <c r="I549" s="177"/>
      <c r="J549" s="177"/>
      <c r="K549" s="177"/>
      <c r="L549" s="177"/>
      <c r="M549" s="177"/>
      <c r="N549" s="177"/>
      <c r="O549" s="177"/>
      <c r="P549" s="177"/>
      <c r="Q549" s="177"/>
      <c r="R549" s="177"/>
      <c r="S549" s="177"/>
      <c r="T549" s="177"/>
      <c r="U549" s="177"/>
      <c r="V549" s="177"/>
      <c r="W549" s="177"/>
      <c r="X549" s="177"/>
      <c r="Y549" s="177"/>
      <c r="Z549" s="177"/>
      <c r="AA549" s="177"/>
      <c r="AB549" s="177"/>
      <c r="AC549" s="177"/>
      <c r="AD549" s="177"/>
      <c r="AE549" s="177"/>
      <c r="AF549" s="177"/>
      <c r="AG549" s="177"/>
      <c r="AH549" s="177"/>
      <c r="AI549" s="177"/>
      <c r="AJ549" s="177"/>
      <c r="AK549" s="177"/>
    </row>
    <row r="550" spans="1:37" x14ac:dyDescent="0.25">
      <c r="A550" s="177"/>
      <c r="B550" s="177"/>
      <c r="C550" s="177"/>
      <c r="D550" s="177"/>
      <c r="E550" s="177"/>
      <c r="F550" s="177"/>
      <c r="G550" s="177"/>
      <c r="H550" s="177"/>
      <c r="I550" s="177"/>
      <c r="J550" s="177"/>
      <c r="K550" s="177"/>
      <c r="L550" s="177"/>
      <c r="M550" s="177"/>
      <c r="N550" s="177"/>
      <c r="O550" s="177"/>
      <c r="P550" s="177"/>
      <c r="Q550" s="177"/>
      <c r="R550" s="177"/>
      <c r="S550" s="177"/>
      <c r="T550" s="177"/>
      <c r="U550" s="177"/>
      <c r="V550" s="177"/>
      <c r="W550" s="177"/>
      <c r="X550" s="177"/>
      <c r="Y550" s="177"/>
      <c r="Z550" s="177"/>
      <c r="AA550" s="177"/>
      <c r="AB550" s="177"/>
      <c r="AC550" s="177"/>
      <c r="AD550" s="177"/>
      <c r="AE550" s="177"/>
      <c r="AF550" s="177"/>
      <c r="AG550" s="177"/>
      <c r="AH550" s="177"/>
      <c r="AI550" s="177"/>
      <c r="AJ550" s="177"/>
      <c r="AK550" s="177"/>
    </row>
    <row r="551" spans="1:37" x14ac:dyDescent="0.25">
      <c r="A551" s="177"/>
      <c r="B551" s="177"/>
      <c r="C551" s="177"/>
      <c r="D551" s="177"/>
      <c r="E551" s="177"/>
      <c r="F551" s="177"/>
      <c r="G551" s="177"/>
      <c r="H551" s="177"/>
      <c r="I551" s="177"/>
      <c r="J551" s="177"/>
      <c r="K551" s="177"/>
      <c r="L551" s="177"/>
      <c r="M551" s="177"/>
      <c r="N551" s="177"/>
      <c r="O551" s="177"/>
      <c r="P551" s="177"/>
      <c r="Q551" s="177"/>
      <c r="R551" s="177"/>
      <c r="S551" s="177"/>
      <c r="T551" s="177"/>
      <c r="U551" s="177"/>
      <c r="V551" s="177"/>
      <c r="W551" s="177"/>
      <c r="X551" s="177"/>
      <c r="Y551" s="177"/>
      <c r="Z551" s="177"/>
      <c r="AA551" s="177"/>
      <c r="AB551" s="177"/>
      <c r="AC551" s="177"/>
      <c r="AD551" s="177"/>
      <c r="AE551" s="177"/>
      <c r="AF551" s="177"/>
      <c r="AG551" s="177"/>
      <c r="AH551" s="177"/>
      <c r="AI551" s="177"/>
      <c r="AJ551" s="177"/>
      <c r="AK551" s="177"/>
    </row>
    <row r="552" spans="1:37" x14ac:dyDescent="0.25">
      <c r="A552" s="177"/>
      <c r="B552" s="177"/>
      <c r="C552" s="177"/>
      <c r="D552" s="177"/>
      <c r="E552" s="177"/>
      <c r="F552" s="177"/>
      <c r="G552" s="177"/>
      <c r="H552" s="177"/>
      <c r="I552" s="177"/>
      <c r="J552" s="177"/>
      <c r="K552" s="177"/>
      <c r="L552" s="177"/>
      <c r="M552" s="177"/>
      <c r="N552" s="177"/>
      <c r="O552" s="177"/>
      <c r="P552" s="177"/>
      <c r="Q552" s="177"/>
      <c r="R552" s="177"/>
      <c r="S552" s="177"/>
      <c r="T552" s="177"/>
      <c r="U552" s="177"/>
      <c r="V552" s="177"/>
      <c r="W552" s="177"/>
      <c r="X552" s="177"/>
      <c r="Y552" s="177"/>
      <c r="Z552" s="177"/>
      <c r="AA552" s="177"/>
      <c r="AB552" s="177"/>
      <c r="AC552" s="177"/>
      <c r="AD552" s="177"/>
      <c r="AE552" s="177"/>
      <c r="AF552" s="177"/>
      <c r="AG552" s="177"/>
      <c r="AH552" s="177"/>
      <c r="AI552" s="177"/>
      <c r="AJ552" s="177"/>
      <c r="AK552" s="177"/>
    </row>
    <row r="553" spans="1:37" x14ac:dyDescent="0.25">
      <c r="A553" s="177"/>
      <c r="B553" s="177"/>
      <c r="C553" s="177"/>
      <c r="D553" s="177"/>
      <c r="E553" s="177"/>
      <c r="F553" s="177"/>
      <c r="G553" s="177"/>
      <c r="H553" s="177"/>
      <c r="I553" s="177"/>
      <c r="J553" s="177"/>
      <c r="K553" s="177"/>
      <c r="L553" s="177"/>
      <c r="M553" s="177"/>
      <c r="N553" s="177"/>
      <c r="O553" s="177"/>
      <c r="P553" s="177"/>
      <c r="Q553" s="177"/>
      <c r="R553" s="177"/>
      <c r="S553" s="177"/>
      <c r="T553" s="177"/>
      <c r="U553" s="177"/>
      <c r="V553" s="177"/>
      <c r="W553" s="177"/>
      <c r="X553" s="177"/>
      <c r="Y553" s="177"/>
      <c r="Z553" s="177"/>
      <c r="AA553" s="177"/>
      <c r="AB553" s="177"/>
      <c r="AC553" s="177"/>
      <c r="AD553" s="177"/>
      <c r="AE553" s="177"/>
      <c r="AF553" s="177"/>
      <c r="AG553" s="177"/>
      <c r="AH553" s="177"/>
      <c r="AI553" s="177"/>
      <c r="AJ553" s="177"/>
      <c r="AK553" s="177"/>
    </row>
    <row r="554" spans="1:37" x14ac:dyDescent="0.25">
      <c r="A554" s="177"/>
      <c r="B554" s="177"/>
      <c r="C554" s="177"/>
      <c r="D554" s="177"/>
      <c r="E554" s="177"/>
      <c r="F554" s="177"/>
      <c r="G554" s="177"/>
      <c r="H554" s="177"/>
      <c r="I554" s="177"/>
      <c r="J554" s="177"/>
      <c r="K554" s="177"/>
      <c r="L554" s="177"/>
      <c r="M554" s="177"/>
      <c r="N554" s="177"/>
      <c r="O554" s="177"/>
      <c r="P554" s="177"/>
      <c r="Q554" s="177"/>
      <c r="R554" s="177"/>
      <c r="S554" s="177"/>
      <c r="T554" s="177"/>
      <c r="U554" s="177"/>
      <c r="V554" s="177"/>
      <c r="W554" s="177"/>
      <c r="X554" s="177"/>
      <c r="Y554" s="177"/>
      <c r="Z554" s="177"/>
      <c r="AA554" s="177"/>
      <c r="AB554" s="177"/>
      <c r="AC554" s="177"/>
      <c r="AD554" s="177"/>
      <c r="AE554" s="177"/>
      <c r="AF554" s="177"/>
      <c r="AG554" s="177"/>
      <c r="AH554" s="177"/>
      <c r="AI554" s="177"/>
      <c r="AJ554" s="177"/>
      <c r="AK554" s="177"/>
    </row>
    <row r="555" spans="1:37" x14ac:dyDescent="0.25">
      <c r="A555" s="177"/>
      <c r="B555" s="177"/>
      <c r="C555" s="177"/>
      <c r="D555" s="177"/>
      <c r="E555" s="177"/>
      <c r="F555" s="177"/>
      <c r="G555" s="177"/>
      <c r="H555" s="177"/>
      <c r="I555" s="177"/>
      <c r="J555" s="177"/>
      <c r="K555" s="177"/>
      <c r="L555" s="177"/>
      <c r="M555" s="177"/>
      <c r="N555" s="177"/>
      <c r="O555" s="177"/>
      <c r="P555" s="177"/>
      <c r="Q555" s="177"/>
      <c r="R555" s="177"/>
      <c r="S555" s="177"/>
      <c r="T555" s="177"/>
      <c r="U555" s="177"/>
      <c r="V555" s="177"/>
      <c r="W555" s="177"/>
      <c r="X555" s="177"/>
      <c r="Y555" s="177"/>
      <c r="Z555" s="177"/>
      <c r="AA555" s="177"/>
      <c r="AB555" s="177"/>
      <c r="AC555" s="177"/>
      <c r="AD555" s="177"/>
      <c r="AE555" s="177"/>
      <c r="AF555" s="177"/>
      <c r="AG555" s="177"/>
      <c r="AH555" s="177"/>
      <c r="AI555" s="177"/>
      <c r="AJ555" s="177"/>
      <c r="AK555" s="177"/>
    </row>
    <row r="556" spans="1:37" x14ac:dyDescent="0.25">
      <c r="A556" s="177"/>
      <c r="B556" s="177"/>
      <c r="C556" s="177"/>
      <c r="D556" s="177"/>
      <c r="E556" s="177"/>
      <c r="F556" s="177"/>
      <c r="G556" s="177"/>
      <c r="H556" s="177"/>
      <c r="I556" s="177"/>
      <c r="J556" s="177"/>
      <c r="K556" s="177"/>
      <c r="L556" s="177"/>
      <c r="M556" s="177"/>
      <c r="N556" s="177"/>
      <c r="O556" s="177"/>
      <c r="P556" s="177"/>
      <c r="Q556" s="177"/>
      <c r="R556" s="177"/>
      <c r="S556" s="177"/>
      <c r="T556" s="177"/>
      <c r="U556" s="177"/>
      <c r="V556" s="177"/>
      <c r="W556" s="177"/>
      <c r="X556" s="177"/>
      <c r="Y556" s="177"/>
      <c r="Z556" s="177"/>
      <c r="AA556" s="177"/>
      <c r="AB556" s="177"/>
      <c r="AC556" s="177"/>
      <c r="AD556" s="177"/>
      <c r="AE556" s="177"/>
      <c r="AF556" s="177"/>
      <c r="AG556" s="177"/>
      <c r="AH556" s="177"/>
      <c r="AI556" s="177"/>
      <c r="AJ556" s="177"/>
      <c r="AK556" s="177"/>
    </row>
    <row r="557" spans="1:37" x14ac:dyDescent="0.25">
      <c r="A557" s="177"/>
      <c r="B557" s="177"/>
      <c r="C557" s="177"/>
      <c r="D557" s="177"/>
      <c r="E557" s="177"/>
      <c r="F557" s="177"/>
      <c r="G557" s="177"/>
      <c r="H557" s="177"/>
      <c r="I557" s="177"/>
      <c r="J557" s="177"/>
      <c r="K557" s="177"/>
      <c r="L557" s="177"/>
      <c r="M557" s="177"/>
      <c r="N557" s="177"/>
      <c r="O557" s="177"/>
      <c r="P557" s="177"/>
      <c r="Q557" s="177"/>
      <c r="R557" s="177"/>
      <c r="S557" s="177"/>
      <c r="T557" s="177"/>
      <c r="U557" s="177"/>
      <c r="V557" s="177"/>
      <c r="W557" s="177"/>
      <c r="X557" s="177"/>
      <c r="Y557" s="177"/>
      <c r="Z557" s="177"/>
      <c r="AA557" s="177"/>
      <c r="AB557" s="177"/>
      <c r="AC557" s="177"/>
      <c r="AD557" s="177"/>
      <c r="AE557" s="177"/>
      <c r="AF557" s="177"/>
      <c r="AG557" s="177"/>
      <c r="AH557" s="177"/>
      <c r="AI557" s="177"/>
      <c r="AJ557" s="177"/>
      <c r="AK557" s="177"/>
    </row>
    <row r="558" spans="1:37" x14ac:dyDescent="0.25">
      <c r="A558" s="177"/>
      <c r="B558" s="177"/>
      <c r="C558" s="177"/>
      <c r="D558" s="177"/>
      <c r="E558" s="177"/>
      <c r="F558" s="177"/>
      <c r="G558" s="177"/>
      <c r="H558" s="177"/>
      <c r="I558" s="177"/>
      <c r="J558" s="177"/>
      <c r="K558" s="177"/>
      <c r="L558" s="177"/>
      <c r="M558" s="177"/>
      <c r="N558" s="177"/>
      <c r="O558" s="177"/>
      <c r="P558" s="177"/>
      <c r="Q558" s="177"/>
      <c r="R558" s="177"/>
      <c r="S558" s="177"/>
      <c r="T558" s="177"/>
      <c r="U558" s="177"/>
      <c r="V558" s="177"/>
      <c r="W558" s="177"/>
      <c r="X558" s="177"/>
      <c r="Y558" s="177"/>
      <c r="Z558" s="177"/>
      <c r="AA558" s="177"/>
      <c r="AB558" s="177"/>
      <c r="AC558" s="177"/>
      <c r="AD558" s="177"/>
      <c r="AE558" s="177"/>
      <c r="AF558" s="177"/>
      <c r="AG558" s="177"/>
      <c r="AH558" s="177"/>
      <c r="AI558" s="177"/>
      <c r="AJ558" s="177"/>
      <c r="AK558" s="177"/>
    </row>
    <row r="559" spans="1:37" x14ac:dyDescent="0.25">
      <c r="A559" s="177"/>
      <c r="B559" s="177"/>
      <c r="C559" s="177"/>
      <c r="D559" s="177"/>
      <c r="E559" s="177"/>
      <c r="F559" s="177"/>
      <c r="G559" s="177"/>
      <c r="H559" s="177"/>
      <c r="I559" s="177"/>
      <c r="J559" s="177"/>
      <c r="K559" s="177"/>
      <c r="L559" s="177"/>
      <c r="M559" s="177"/>
      <c r="N559" s="177"/>
      <c r="O559" s="177"/>
      <c r="P559" s="177"/>
      <c r="Q559" s="177"/>
      <c r="R559" s="177"/>
      <c r="S559" s="177"/>
      <c r="T559" s="177"/>
      <c r="U559" s="177"/>
      <c r="V559" s="177"/>
      <c r="W559" s="177"/>
      <c r="X559" s="177"/>
      <c r="Y559" s="177"/>
      <c r="Z559" s="177"/>
      <c r="AA559" s="177"/>
      <c r="AB559" s="177"/>
      <c r="AC559" s="177"/>
      <c r="AD559" s="177"/>
      <c r="AE559" s="177"/>
      <c r="AF559" s="177"/>
      <c r="AG559" s="177"/>
      <c r="AH559" s="177"/>
      <c r="AI559" s="177"/>
      <c r="AJ559" s="177"/>
      <c r="AK559" s="177"/>
    </row>
    <row r="560" spans="1:37" x14ac:dyDescent="0.25">
      <c r="A560" s="177"/>
      <c r="B560" s="177"/>
      <c r="C560" s="177"/>
      <c r="D560" s="177"/>
      <c r="E560" s="177"/>
      <c r="F560" s="177"/>
      <c r="G560" s="177"/>
      <c r="H560" s="177"/>
      <c r="I560" s="177"/>
      <c r="J560" s="177"/>
      <c r="K560" s="177"/>
      <c r="L560" s="177"/>
      <c r="M560" s="177"/>
      <c r="N560" s="177"/>
      <c r="O560" s="177"/>
      <c r="P560" s="177"/>
      <c r="Q560" s="177"/>
      <c r="R560" s="177"/>
      <c r="S560" s="177"/>
      <c r="T560" s="177"/>
      <c r="U560" s="177"/>
      <c r="V560" s="177"/>
      <c r="W560" s="177"/>
      <c r="X560" s="177"/>
      <c r="Y560" s="177"/>
      <c r="Z560" s="177"/>
      <c r="AA560" s="177"/>
      <c r="AB560" s="177"/>
      <c r="AC560" s="177"/>
      <c r="AD560" s="177"/>
      <c r="AE560" s="177"/>
      <c r="AF560" s="177"/>
      <c r="AG560" s="177"/>
      <c r="AH560" s="177"/>
      <c r="AI560" s="177"/>
      <c r="AJ560" s="177"/>
      <c r="AK560" s="177"/>
    </row>
    <row r="561" spans="1:37" x14ac:dyDescent="0.25">
      <c r="A561" s="177"/>
      <c r="B561" s="177"/>
      <c r="C561" s="177"/>
      <c r="D561" s="177"/>
      <c r="E561" s="177"/>
      <c r="F561" s="177"/>
      <c r="G561" s="177"/>
      <c r="H561" s="177"/>
      <c r="I561" s="177"/>
      <c r="J561" s="177"/>
      <c r="K561" s="177"/>
      <c r="L561" s="177"/>
      <c r="M561" s="177"/>
      <c r="N561" s="177"/>
      <c r="O561" s="177"/>
      <c r="P561" s="177"/>
      <c r="Q561" s="177"/>
      <c r="R561" s="177"/>
      <c r="S561" s="177"/>
      <c r="T561" s="177"/>
      <c r="U561" s="177"/>
      <c r="V561" s="177"/>
      <c r="W561" s="177"/>
      <c r="X561" s="177"/>
      <c r="Y561" s="177"/>
      <c r="Z561" s="177"/>
      <c r="AA561" s="177"/>
      <c r="AB561" s="177"/>
      <c r="AC561" s="177"/>
      <c r="AD561" s="177"/>
      <c r="AE561" s="177"/>
      <c r="AF561" s="177"/>
      <c r="AG561" s="177"/>
      <c r="AH561" s="177"/>
      <c r="AI561" s="177"/>
      <c r="AJ561" s="177"/>
      <c r="AK561" s="177"/>
    </row>
    <row r="562" spans="1:37" x14ac:dyDescent="0.25">
      <c r="A562" s="177"/>
      <c r="B562" s="177"/>
      <c r="C562" s="177"/>
      <c r="D562" s="177"/>
      <c r="E562" s="177"/>
      <c r="F562" s="177"/>
      <c r="G562" s="177"/>
      <c r="H562" s="177"/>
      <c r="I562" s="177"/>
      <c r="J562" s="177"/>
      <c r="K562" s="177"/>
      <c r="L562" s="177"/>
      <c r="M562" s="177"/>
      <c r="N562" s="177"/>
      <c r="O562" s="177"/>
      <c r="P562" s="177"/>
      <c r="Q562" s="177"/>
      <c r="R562" s="177"/>
      <c r="S562" s="177"/>
      <c r="T562" s="177"/>
      <c r="U562" s="177"/>
      <c r="V562" s="177"/>
      <c r="W562" s="177"/>
      <c r="X562" s="177"/>
      <c r="Y562" s="177"/>
      <c r="Z562" s="177"/>
      <c r="AA562" s="177"/>
      <c r="AB562" s="177"/>
      <c r="AC562" s="177"/>
      <c r="AD562" s="177"/>
      <c r="AE562" s="177"/>
      <c r="AF562" s="177"/>
      <c r="AG562" s="177"/>
      <c r="AH562" s="177"/>
      <c r="AI562" s="177"/>
      <c r="AJ562" s="177"/>
      <c r="AK562" s="177"/>
    </row>
    <row r="563" spans="1:37" x14ac:dyDescent="0.25">
      <c r="A563" s="177"/>
      <c r="B563" s="177"/>
      <c r="C563" s="177"/>
      <c r="D563" s="177"/>
      <c r="E563" s="177"/>
      <c r="F563" s="177"/>
      <c r="G563" s="177"/>
      <c r="H563" s="177"/>
      <c r="I563" s="177"/>
      <c r="J563" s="177"/>
      <c r="K563" s="177"/>
      <c r="L563" s="177"/>
      <c r="M563" s="177"/>
      <c r="N563" s="177"/>
      <c r="O563" s="177"/>
      <c r="P563" s="177"/>
      <c r="Q563" s="177"/>
      <c r="R563" s="177"/>
      <c r="S563" s="177"/>
      <c r="T563" s="177"/>
      <c r="U563" s="177"/>
      <c r="V563" s="177"/>
      <c r="W563" s="177"/>
      <c r="X563" s="177"/>
      <c r="Y563" s="177"/>
      <c r="Z563" s="177"/>
      <c r="AA563" s="177"/>
      <c r="AB563" s="177"/>
      <c r="AC563" s="177"/>
      <c r="AD563" s="177"/>
      <c r="AE563" s="177"/>
      <c r="AF563" s="177"/>
      <c r="AG563" s="177"/>
      <c r="AH563" s="177"/>
      <c r="AI563" s="177"/>
      <c r="AJ563" s="177"/>
      <c r="AK563" s="177"/>
    </row>
    <row r="564" spans="1:37" x14ac:dyDescent="0.25">
      <c r="A564" s="177"/>
      <c r="B564" s="177"/>
      <c r="C564" s="177"/>
      <c r="D564" s="177"/>
      <c r="E564" s="177"/>
      <c r="F564" s="177"/>
      <c r="G564" s="177"/>
      <c r="H564" s="177"/>
      <c r="I564" s="177"/>
      <c r="J564" s="177"/>
      <c r="K564" s="177"/>
      <c r="L564" s="177"/>
      <c r="M564" s="177"/>
      <c r="N564" s="177"/>
      <c r="O564" s="177"/>
      <c r="P564" s="177"/>
      <c r="Q564" s="177"/>
      <c r="R564" s="177"/>
      <c r="S564" s="177"/>
      <c r="T564" s="177"/>
      <c r="U564" s="177"/>
      <c r="V564" s="177"/>
      <c r="W564" s="177"/>
      <c r="X564" s="177"/>
      <c r="Y564" s="177"/>
      <c r="Z564" s="177"/>
      <c r="AA564" s="177"/>
      <c r="AB564" s="177"/>
      <c r="AC564" s="177"/>
      <c r="AD564" s="177"/>
      <c r="AE564" s="177"/>
      <c r="AF564" s="177"/>
      <c r="AG564" s="177"/>
      <c r="AH564" s="177"/>
      <c r="AI564" s="177"/>
      <c r="AJ564" s="177"/>
      <c r="AK564" s="177"/>
    </row>
    <row r="565" spans="1:37" x14ac:dyDescent="0.25">
      <c r="A565" s="177"/>
      <c r="B565" s="177"/>
      <c r="C565" s="177"/>
      <c r="D565" s="177"/>
      <c r="E565" s="177"/>
      <c r="F565" s="177"/>
      <c r="G565" s="177"/>
      <c r="H565" s="177"/>
      <c r="I565" s="177"/>
      <c r="J565" s="177"/>
      <c r="K565" s="177"/>
      <c r="L565" s="177"/>
      <c r="M565" s="177"/>
      <c r="N565" s="177"/>
      <c r="O565" s="177"/>
      <c r="P565" s="177"/>
      <c r="Q565" s="177"/>
      <c r="R565" s="177"/>
      <c r="S565" s="177"/>
      <c r="T565" s="177"/>
      <c r="U565" s="177"/>
      <c r="V565" s="177"/>
      <c r="W565" s="177"/>
      <c r="X565" s="177"/>
      <c r="Y565" s="177"/>
      <c r="Z565" s="177"/>
      <c r="AA565" s="177"/>
      <c r="AB565" s="177"/>
      <c r="AC565" s="177"/>
      <c r="AD565" s="177"/>
      <c r="AE565" s="177"/>
      <c r="AF565" s="177"/>
      <c r="AG565" s="177"/>
      <c r="AH565" s="177"/>
      <c r="AI565" s="177"/>
      <c r="AJ565" s="177"/>
      <c r="AK565" s="177"/>
    </row>
    <row r="566" spans="1:37" x14ac:dyDescent="0.25">
      <c r="A566" s="177"/>
      <c r="B566" s="177"/>
      <c r="C566" s="177"/>
      <c r="D566" s="177"/>
      <c r="E566" s="177"/>
      <c r="F566" s="177"/>
      <c r="G566" s="177"/>
      <c r="H566" s="177"/>
      <c r="I566" s="177"/>
      <c r="J566" s="177"/>
      <c r="K566" s="177"/>
      <c r="L566" s="177"/>
      <c r="M566" s="177"/>
      <c r="N566" s="177"/>
      <c r="O566" s="177"/>
      <c r="P566" s="177"/>
      <c r="Q566" s="177"/>
      <c r="R566" s="177"/>
      <c r="S566" s="177"/>
      <c r="T566" s="177"/>
      <c r="U566" s="177"/>
      <c r="V566" s="177"/>
      <c r="W566" s="177"/>
      <c r="X566" s="177"/>
      <c r="Y566" s="177"/>
      <c r="Z566" s="177"/>
      <c r="AA566" s="177"/>
      <c r="AB566" s="177"/>
      <c r="AC566" s="177"/>
      <c r="AD566" s="177"/>
      <c r="AE566" s="177"/>
      <c r="AF566" s="177"/>
      <c r="AG566" s="177"/>
      <c r="AH566" s="177"/>
      <c r="AI566" s="177"/>
      <c r="AJ566" s="177"/>
      <c r="AK566" s="177"/>
    </row>
    <row r="567" spans="1:37" x14ac:dyDescent="0.25">
      <c r="A567" s="177"/>
      <c r="B567" s="177"/>
      <c r="C567" s="177"/>
      <c r="D567" s="177"/>
      <c r="E567" s="177"/>
      <c r="F567" s="177"/>
      <c r="G567" s="177"/>
      <c r="H567" s="177"/>
      <c r="I567" s="177"/>
      <c r="J567" s="177"/>
      <c r="K567" s="177"/>
      <c r="L567" s="177"/>
      <c r="M567" s="177"/>
      <c r="N567" s="177"/>
      <c r="O567" s="177"/>
      <c r="P567" s="177"/>
      <c r="Q567" s="177"/>
      <c r="R567" s="177"/>
      <c r="S567" s="177"/>
      <c r="T567" s="177"/>
      <c r="U567" s="177"/>
      <c r="V567" s="177"/>
      <c r="W567" s="177"/>
      <c r="X567" s="177"/>
      <c r="Y567" s="177"/>
      <c r="Z567" s="177"/>
      <c r="AA567" s="177"/>
      <c r="AB567" s="177"/>
      <c r="AC567" s="177"/>
      <c r="AD567" s="177"/>
      <c r="AE567" s="177"/>
      <c r="AF567" s="177"/>
      <c r="AG567" s="177"/>
      <c r="AH567" s="177"/>
      <c r="AI567" s="177"/>
      <c r="AJ567" s="177"/>
      <c r="AK567" s="177"/>
    </row>
    <row r="568" spans="1:37" x14ac:dyDescent="0.25">
      <c r="A568" s="177"/>
      <c r="B568" s="177"/>
      <c r="C568" s="177"/>
      <c r="D568" s="177"/>
      <c r="E568" s="177"/>
      <c r="F568" s="177"/>
      <c r="G568" s="177"/>
      <c r="H568" s="177"/>
      <c r="I568" s="177"/>
      <c r="J568" s="177"/>
      <c r="K568" s="177"/>
      <c r="L568" s="177"/>
      <c r="M568" s="177"/>
      <c r="N568" s="177"/>
      <c r="O568" s="177"/>
      <c r="P568" s="177"/>
      <c r="Q568" s="177"/>
      <c r="R568" s="177"/>
      <c r="S568" s="177"/>
      <c r="T568" s="177"/>
      <c r="U568" s="177"/>
      <c r="V568" s="177"/>
      <c r="W568" s="177"/>
      <c r="X568" s="177"/>
      <c r="Y568" s="177"/>
      <c r="Z568" s="177"/>
      <c r="AA568" s="177"/>
      <c r="AB568" s="177"/>
      <c r="AC568" s="177"/>
      <c r="AD568" s="177"/>
      <c r="AE568" s="177"/>
      <c r="AF568" s="177"/>
      <c r="AG568" s="177"/>
      <c r="AH568" s="177"/>
      <c r="AI568" s="177"/>
      <c r="AJ568" s="177"/>
      <c r="AK568" s="177"/>
    </row>
    <row r="569" spans="1:37" x14ac:dyDescent="0.25">
      <c r="A569" s="177"/>
      <c r="B569" s="177"/>
      <c r="C569" s="177"/>
      <c r="D569" s="177"/>
      <c r="E569" s="177"/>
      <c r="F569" s="177"/>
      <c r="G569" s="177"/>
      <c r="H569" s="177"/>
      <c r="I569" s="177"/>
      <c r="J569" s="177"/>
      <c r="K569" s="177"/>
      <c r="L569" s="177"/>
      <c r="M569" s="177"/>
      <c r="N569" s="177"/>
      <c r="O569" s="177"/>
      <c r="P569" s="177"/>
      <c r="Q569" s="177"/>
      <c r="R569" s="177"/>
      <c r="S569" s="177"/>
      <c r="T569" s="177"/>
      <c r="U569" s="177"/>
      <c r="V569" s="177"/>
      <c r="W569" s="177"/>
      <c r="X569" s="177"/>
      <c r="Y569" s="177"/>
      <c r="Z569" s="177"/>
      <c r="AA569" s="177"/>
      <c r="AB569" s="177"/>
      <c r="AC569" s="177"/>
      <c r="AD569" s="177"/>
      <c r="AE569" s="177"/>
      <c r="AF569" s="177"/>
      <c r="AG569" s="177"/>
      <c r="AH569" s="177"/>
      <c r="AI569" s="177"/>
      <c r="AJ569" s="177"/>
      <c r="AK569" s="177"/>
    </row>
    <row r="570" spans="1:37" x14ac:dyDescent="0.25">
      <c r="A570" s="177"/>
      <c r="B570" s="177"/>
      <c r="C570" s="177"/>
      <c r="D570" s="177"/>
      <c r="E570" s="177"/>
      <c r="F570" s="177"/>
      <c r="G570" s="177"/>
      <c r="H570" s="177"/>
      <c r="I570" s="177"/>
      <c r="J570" s="177"/>
      <c r="K570" s="177"/>
      <c r="L570" s="177"/>
      <c r="M570" s="177"/>
      <c r="N570" s="177"/>
      <c r="O570" s="177"/>
      <c r="P570" s="177"/>
      <c r="Q570" s="177"/>
      <c r="R570" s="177"/>
      <c r="S570" s="177"/>
      <c r="T570" s="177"/>
      <c r="U570" s="177"/>
      <c r="V570" s="177"/>
      <c r="W570" s="177"/>
      <c r="X570" s="177"/>
      <c r="Y570" s="177"/>
      <c r="Z570" s="177"/>
      <c r="AA570" s="177"/>
      <c r="AB570" s="177"/>
      <c r="AC570" s="177"/>
      <c r="AD570" s="177"/>
      <c r="AE570" s="177"/>
      <c r="AF570" s="177"/>
      <c r="AG570" s="177"/>
      <c r="AH570" s="177"/>
      <c r="AI570" s="177"/>
      <c r="AJ570" s="177"/>
      <c r="AK570" s="177"/>
    </row>
    <row r="571" spans="1:37" x14ac:dyDescent="0.25">
      <c r="A571" s="177"/>
      <c r="B571" s="177"/>
      <c r="C571" s="177"/>
      <c r="D571" s="177"/>
      <c r="E571" s="177"/>
      <c r="F571" s="177"/>
      <c r="G571" s="177"/>
      <c r="H571" s="177"/>
      <c r="I571" s="177"/>
      <c r="J571" s="177"/>
      <c r="K571" s="177"/>
      <c r="L571" s="177"/>
      <c r="M571" s="177"/>
      <c r="N571" s="177"/>
      <c r="O571" s="177"/>
      <c r="P571" s="177"/>
      <c r="Q571" s="177"/>
      <c r="R571" s="177"/>
      <c r="S571" s="177"/>
      <c r="T571" s="177"/>
      <c r="U571" s="177"/>
      <c r="V571" s="177"/>
      <c r="W571" s="177"/>
      <c r="X571" s="177"/>
      <c r="Y571" s="177"/>
      <c r="Z571" s="177"/>
      <c r="AA571" s="177"/>
      <c r="AB571" s="177"/>
      <c r="AC571" s="177"/>
      <c r="AD571" s="177"/>
      <c r="AE571" s="177"/>
      <c r="AF571" s="177"/>
      <c r="AG571" s="177"/>
      <c r="AH571" s="177"/>
      <c r="AI571" s="177"/>
      <c r="AJ571" s="177"/>
      <c r="AK571" s="177"/>
    </row>
    <row r="572" spans="1:37" x14ac:dyDescent="0.25">
      <c r="A572" s="177"/>
      <c r="B572" s="177"/>
      <c r="C572" s="177"/>
      <c r="D572" s="177"/>
      <c r="E572" s="177"/>
      <c r="F572" s="177"/>
      <c r="G572" s="177"/>
      <c r="H572" s="177"/>
      <c r="I572" s="177"/>
      <c r="J572" s="177"/>
      <c r="K572" s="177"/>
      <c r="L572" s="177"/>
      <c r="M572" s="177"/>
      <c r="N572" s="177"/>
      <c r="O572" s="177"/>
      <c r="P572" s="177"/>
      <c r="Q572" s="177"/>
      <c r="R572" s="177"/>
      <c r="S572" s="177"/>
      <c r="T572" s="177"/>
      <c r="U572" s="177"/>
      <c r="V572" s="177"/>
      <c r="W572" s="177"/>
      <c r="X572" s="177"/>
      <c r="Y572" s="177"/>
      <c r="Z572" s="177"/>
      <c r="AA572" s="177"/>
      <c r="AB572" s="177"/>
      <c r="AC572" s="177"/>
      <c r="AD572" s="177"/>
      <c r="AE572" s="177"/>
      <c r="AF572" s="177"/>
      <c r="AG572" s="177"/>
      <c r="AH572" s="177"/>
      <c r="AI572" s="177"/>
      <c r="AJ572" s="177"/>
      <c r="AK572" s="177"/>
    </row>
    <row r="573" spans="1:37" x14ac:dyDescent="0.25">
      <c r="A573" s="177"/>
      <c r="B573" s="177"/>
      <c r="C573" s="177"/>
      <c r="D573" s="177"/>
      <c r="E573" s="177"/>
      <c r="F573" s="177"/>
      <c r="G573" s="177"/>
      <c r="H573" s="177"/>
      <c r="I573" s="177"/>
      <c r="J573" s="177"/>
      <c r="K573" s="177"/>
      <c r="L573" s="177"/>
      <c r="M573" s="177"/>
      <c r="N573" s="177"/>
      <c r="O573" s="177"/>
      <c r="P573" s="177"/>
      <c r="Q573" s="177"/>
      <c r="R573" s="177"/>
      <c r="S573" s="177"/>
      <c r="T573" s="177"/>
      <c r="U573" s="177"/>
      <c r="V573" s="177"/>
      <c r="W573" s="177"/>
      <c r="X573" s="177"/>
      <c r="Y573" s="177"/>
      <c r="Z573" s="177"/>
      <c r="AA573" s="177"/>
      <c r="AB573" s="177"/>
      <c r="AC573" s="177"/>
      <c r="AD573" s="177"/>
      <c r="AE573" s="177"/>
      <c r="AF573" s="177"/>
      <c r="AG573" s="177"/>
      <c r="AH573" s="177"/>
      <c r="AI573" s="177"/>
      <c r="AJ573" s="177"/>
      <c r="AK573" s="177"/>
    </row>
    <row r="574" spans="1:37" x14ac:dyDescent="0.25">
      <c r="A574" s="177"/>
      <c r="B574" s="177"/>
      <c r="C574" s="177"/>
      <c r="D574" s="177"/>
      <c r="E574" s="177"/>
      <c r="F574" s="177"/>
      <c r="G574" s="177"/>
      <c r="H574" s="177"/>
      <c r="I574" s="177"/>
      <c r="J574" s="177"/>
      <c r="K574" s="177"/>
      <c r="L574" s="177"/>
      <c r="M574" s="177"/>
      <c r="N574" s="177"/>
      <c r="O574" s="177"/>
      <c r="P574" s="177"/>
      <c r="Q574" s="177"/>
      <c r="R574" s="177"/>
      <c r="S574" s="177"/>
      <c r="T574" s="177"/>
      <c r="U574" s="177"/>
      <c r="V574" s="177"/>
      <c r="W574" s="177"/>
      <c r="X574" s="177"/>
      <c r="Y574" s="177"/>
      <c r="Z574" s="177"/>
      <c r="AA574" s="177"/>
      <c r="AB574" s="177"/>
      <c r="AC574" s="177"/>
      <c r="AD574" s="177"/>
      <c r="AE574" s="177"/>
      <c r="AF574" s="177"/>
      <c r="AG574" s="177"/>
      <c r="AH574" s="177"/>
      <c r="AI574" s="177"/>
      <c r="AJ574" s="177"/>
      <c r="AK574" s="177"/>
    </row>
    <row r="575" spans="1:37" x14ac:dyDescent="0.25">
      <c r="A575" s="177"/>
      <c r="B575" s="177"/>
      <c r="C575" s="177"/>
      <c r="D575" s="177"/>
      <c r="E575" s="177"/>
      <c r="F575" s="177"/>
      <c r="G575" s="177"/>
      <c r="H575" s="177"/>
      <c r="I575" s="177"/>
      <c r="J575" s="177"/>
      <c r="K575" s="177"/>
      <c r="L575" s="177"/>
      <c r="M575" s="177"/>
      <c r="N575" s="177"/>
      <c r="O575" s="177"/>
      <c r="P575" s="177"/>
      <c r="Q575" s="177"/>
      <c r="R575" s="177"/>
      <c r="S575" s="177"/>
      <c r="T575" s="177"/>
      <c r="U575" s="177"/>
      <c r="V575" s="177"/>
      <c r="W575" s="177"/>
      <c r="X575" s="177"/>
      <c r="Y575" s="177"/>
      <c r="Z575" s="177"/>
      <c r="AA575" s="177"/>
      <c r="AB575" s="177"/>
      <c r="AC575" s="177"/>
      <c r="AD575" s="177"/>
      <c r="AE575" s="177"/>
      <c r="AF575" s="177"/>
      <c r="AG575" s="177"/>
      <c r="AH575" s="177"/>
      <c r="AI575" s="177"/>
      <c r="AJ575" s="177"/>
      <c r="AK575" s="177"/>
    </row>
    <row r="576" spans="1:37" x14ac:dyDescent="0.25">
      <c r="A576" s="177"/>
      <c r="B576" s="177"/>
      <c r="C576" s="177"/>
      <c r="D576" s="177"/>
      <c r="E576" s="177"/>
      <c r="F576" s="177"/>
      <c r="G576" s="177"/>
      <c r="H576" s="177"/>
      <c r="I576" s="177"/>
      <c r="J576" s="177"/>
      <c r="K576" s="177"/>
      <c r="L576" s="177"/>
      <c r="M576" s="177"/>
      <c r="N576" s="177"/>
      <c r="O576" s="177"/>
      <c r="P576" s="177"/>
      <c r="Q576" s="177"/>
      <c r="R576" s="177"/>
      <c r="S576" s="177"/>
      <c r="T576" s="177"/>
      <c r="U576" s="177"/>
      <c r="V576" s="177"/>
      <c r="W576" s="177"/>
      <c r="X576" s="177"/>
      <c r="Y576" s="177"/>
      <c r="Z576" s="177"/>
      <c r="AA576" s="177"/>
      <c r="AB576" s="177"/>
      <c r="AC576" s="177"/>
      <c r="AD576" s="177"/>
      <c r="AE576" s="177"/>
      <c r="AF576" s="177"/>
      <c r="AG576" s="177"/>
      <c r="AH576" s="177"/>
      <c r="AI576" s="177"/>
      <c r="AJ576" s="177"/>
      <c r="AK576" s="177"/>
    </row>
    <row r="577" spans="1:37" x14ac:dyDescent="0.25">
      <c r="A577" s="177"/>
      <c r="B577" s="177"/>
      <c r="C577" s="177"/>
      <c r="D577" s="177"/>
      <c r="E577" s="177"/>
      <c r="F577" s="177"/>
      <c r="G577" s="177"/>
      <c r="H577" s="177"/>
      <c r="I577" s="177"/>
      <c r="J577" s="177"/>
      <c r="K577" s="177"/>
      <c r="L577" s="177"/>
      <c r="M577" s="177"/>
      <c r="N577" s="177"/>
      <c r="O577" s="177"/>
      <c r="P577" s="177"/>
      <c r="Q577" s="177"/>
      <c r="R577" s="177"/>
      <c r="S577" s="177"/>
      <c r="T577" s="177"/>
      <c r="U577" s="177"/>
      <c r="V577" s="177"/>
      <c r="W577" s="177"/>
      <c r="X577" s="177"/>
      <c r="Y577" s="177"/>
      <c r="Z577" s="177"/>
      <c r="AA577" s="177"/>
      <c r="AB577" s="177"/>
      <c r="AC577" s="177"/>
      <c r="AD577" s="177"/>
      <c r="AE577" s="177"/>
      <c r="AF577" s="177"/>
      <c r="AG577" s="177"/>
      <c r="AH577" s="177"/>
      <c r="AI577" s="177"/>
      <c r="AJ577" s="177"/>
      <c r="AK577" s="177"/>
    </row>
    <row r="578" spans="1:37" x14ac:dyDescent="0.25">
      <c r="A578" s="177"/>
      <c r="B578" s="177"/>
      <c r="C578" s="177"/>
      <c r="D578" s="177"/>
      <c r="E578" s="177"/>
      <c r="F578" s="177"/>
      <c r="G578" s="177"/>
      <c r="H578" s="177"/>
      <c r="I578" s="177"/>
      <c r="J578" s="177"/>
      <c r="K578" s="177"/>
      <c r="L578" s="177"/>
      <c r="M578" s="177"/>
      <c r="N578" s="177"/>
      <c r="O578" s="177"/>
      <c r="P578" s="177"/>
      <c r="Q578" s="177"/>
      <c r="R578" s="177"/>
      <c r="S578" s="177"/>
      <c r="T578" s="177"/>
      <c r="U578" s="177"/>
      <c r="V578" s="177"/>
      <c r="W578" s="177"/>
      <c r="X578" s="177"/>
      <c r="Y578" s="177"/>
      <c r="Z578" s="177"/>
      <c r="AA578" s="177"/>
      <c r="AB578" s="177"/>
      <c r="AC578" s="177"/>
      <c r="AD578" s="177"/>
      <c r="AE578" s="177"/>
      <c r="AF578" s="177"/>
      <c r="AG578" s="177"/>
      <c r="AH578" s="177"/>
      <c r="AI578" s="177"/>
      <c r="AJ578" s="177"/>
      <c r="AK578" s="177"/>
    </row>
    <row r="579" spans="1:37" x14ac:dyDescent="0.25">
      <c r="A579" s="177"/>
      <c r="B579" s="177"/>
      <c r="C579" s="177"/>
      <c r="D579" s="177"/>
      <c r="E579" s="177"/>
      <c r="F579" s="177"/>
      <c r="G579" s="177"/>
      <c r="H579" s="177"/>
      <c r="I579" s="177"/>
      <c r="J579" s="177"/>
      <c r="K579" s="177"/>
      <c r="L579" s="177"/>
      <c r="M579" s="177"/>
      <c r="N579" s="177"/>
      <c r="O579" s="177"/>
      <c r="P579" s="177"/>
      <c r="Q579" s="177"/>
      <c r="R579" s="177"/>
      <c r="S579" s="177"/>
      <c r="T579" s="177"/>
      <c r="U579" s="177"/>
      <c r="V579" s="177"/>
      <c r="W579" s="177"/>
      <c r="X579" s="177"/>
      <c r="Y579" s="177"/>
      <c r="Z579" s="177"/>
      <c r="AA579" s="177"/>
      <c r="AB579" s="177"/>
      <c r="AC579" s="177"/>
      <c r="AD579" s="177"/>
      <c r="AE579" s="177"/>
      <c r="AF579" s="177"/>
      <c r="AG579" s="177"/>
      <c r="AH579" s="177"/>
      <c r="AI579" s="177"/>
      <c r="AJ579" s="177"/>
      <c r="AK579" s="177"/>
    </row>
    <row r="580" spans="1:37" x14ac:dyDescent="0.25">
      <c r="A580" s="177"/>
      <c r="B580" s="177"/>
      <c r="C580" s="177"/>
      <c r="D580" s="177"/>
      <c r="E580" s="177"/>
      <c r="F580" s="177"/>
      <c r="G580" s="177"/>
      <c r="H580" s="177"/>
      <c r="I580" s="177"/>
      <c r="J580" s="177"/>
      <c r="K580" s="177"/>
      <c r="L580" s="177"/>
      <c r="M580" s="177"/>
      <c r="N580" s="177"/>
      <c r="O580" s="177"/>
      <c r="P580" s="177"/>
      <c r="Q580" s="177"/>
      <c r="R580" s="177"/>
      <c r="S580" s="177"/>
      <c r="T580" s="177"/>
      <c r="U580" s="177"/>
      <c r="V580" s="177"/>
      <c r="W580" s="177"/>
      <c r="X580" s="177"/>
      <c r="Y580" s="177"/>
      <c r="Z580" s="177"/>
      <c r="AA580" s="177"/>
      <c r="AB580" s="177"/>
      <c r="AC580" s="177"/>
      <c r="AD580" s="177"/>
      <c r="AE580" s="177"/>
      <c r="AF580" s="177"/>
      <c r="AG580" s="177"/>
      <c r="AH580" s="177"/>
      <c r="AI580" s="177"/>
      <c r="AJ580" s="177"/>
      <c r="AK580" s="177"/>
    </row>
    <row r="581" spans="1:37" x14ac:dyDescent="0.25">
      <c r="A581" s="177"/>
      <c r="B581" s="177"/>
      <c r="C581" s="177"/>
      <c r="D581" s="177"/>
      <c r="E581" s="177"/>
      <c r="F581" s="177"/>
      <c r="G581" s="177"/>
      <c r="H581" s="177"/>
      <c r="I581" s="177"/>
      <c r="J581" s="177"/>
      <c r="K581" s="177"/>
      <c r="L581" s="177"/>
      <c r="M581" s="177"/>
      <c r="N581" s="177"/>
      <c r="O581" s="177"/>
      <c r="P581" s="177"/>
      <c r="Q581" s="177"/>
      <c r="R581" s="177"/>
      <c r="S581" s="177"/>
      <c r="T581" s="177"/>
      <c r="U581" s="177"/>
      <c r="V581" s="177"/>
      <c r="W581" s="177"/>
      <c r="X581" s="177"/>
      <c r="Y581" s="177"/>
      <c r="Z581" s="177"/>
      <c r="AA581" s="177"/>
      <c r="AB581" s="177"/>
      <c r="AC581" s="177"/>
      <c r="AD581" s="177"/>
      <c r="AE581" s="177"/>
      <c r="AF581" s="177"/>
      <c r="AG581" s="177"/>
      <c r="AH581" s="177"/>
      <c r="AI581" s="177"/>
      <c r="AJ581" s="177"/>
      <c r="AK581" s="177"/>
    </row>
    <row r="582" spans="1:37" x14ac:dyDescent="0.25">
      <c r="A582" s="177"/>
      <c r="B582" s="177"/>
      <c r="C582" s="177"/>
      <c r="D582" s="177"/>
      <c r="E582" s="177"/>
      <c r="F582" s="177"/>
      <c r="G582" s="177"/>
      <c r="H582" s="177"/>
      <c r="I582" s="177"/>
      <c r="J582" s="177"/>
      <c r="K582" s="177"/>
      <c r="L582" s="177"/>
      <c r="M582" s="177"/>
      <c r="N582" s="177"/>
      <c r="O582" s="177"/>
      <c r="P582" s="177"/>
      <c r="Q582" s="177"/>
      <c r="R582" s="177"/>
      <c r="S582" s="177"/>
      <c r="T582" s="177"/>
      <c r="U582" s="177"/>
      <c r="V582" s="177"/>
      <c r="W582" s="177"/>
      <c r="X582" s="177"/>
      <c r="Y582" s="177"/>
      <c r="Z582" s="177"/>
      <c r="AA582" s="177"/>
      <c r="AB582" s="177"/>
      <c r="AC582" s="177"/>
      <c r="AD582" s="177"/>
      <c r="AE582" s="177"/>
      <c r="AF582" s="177"/>
      <c r="AG582" s="177"/>
      <c r="AH582" s="177"/>
      <c r="AI582" s="177"/>
      <c r="AJ582" s="177"/>
      <c r="AK582" s="177"/>
    </row>
    <row r="583" spans="1:37" x14ac:dyDescent="0.25">
      <c r="A583" s="177"/>
      <c r="B583" s="177"/>
      <c r="C583" s="177"/>
      <c r="D583" s="177"/>
      <c r="E583" s="177"/>
      <c r="F583" s="177"/>
      <c r="G583" s="177"/>
      <c r="H583" s="177"/>
      <c r="I583" s="177"/>
      <c r="J583" s="177"/>
      <c r="K583" s="177"/>
      <c r="L583" s="177"/>
      <c r="M583" s="177"/>
      <c r="N583" s="177"/>
      <c r="O583" s="177"/>
      <c r="P583" s="177"/>
      <c r="Q583" s="177"/>
      <c r="R583" s="177"/>
      <c r="S583" s="177"/>
      <c r="T583" s="177"/>
      <c r="U583" s="177"/>
      <c r="V583" s="177"/>
      <c r="W583" s="177"/>
      <c r="X583" s="177"/>
      <c r="Y583" s="177"/>
      <c r="Z583" s="177"/>
      <c r="AA583" s="177"/>
      <c r="AB583" s="177"/>
      <c r="AC583" s="177"/>
      <c r="AD583" s="177"/>
      <c r="AE583" s="177"/>
      <c r="AF583" s="177"/>
      <c r="AG583" s="177"/>
      <c r="AH583" s="177"/>
      <c r="AI583" s="177"/>
      <c r="AJ583" s="177"/>
      <c r="AK583" s="177"/>
    </row>
    <row r="584" spans="1:37" x14ac:dyDescent="0.25">
      <c r="A584" s="177"/>
      <c r="B584" s="177"/>
      <c r="C584" s="177"/>
      <c r="D584" s="177"/>
      <c r="E584" s="177"/>
      <c r="F584" s="177"/>
      <c r="G584" s="177"/>
      <c r="H584" s="177"/>
      <c r="I584" s="177"/>
      <c r="J584" s="177"/>
      <c r="K584" s="177"/>
      <c r="L584" s="177"/>
      <c r="M584" s="177"/>
      <c r="N584" s="177"/>
      <c r="O584" s="177"/>
      <c r="P584" s="177"/>
      <c r="Q584" s="177"/>
      <c r="R584" s="177"/>
      <c r="S584" s="177"/>
      <c r="T584" s="177"/>
      <c r="U584" s="177"/>
      <c r="V584" s="177"/>
      <c r="W584" s="177"/>
      <c r="X584" s="177"/>
      <c r="Y584" s="177"/>
      <c r="Z584" s="177"/>
      <c r="AA584" s="177"/>
      <c r="AB584" s="177"/>
      <c r="AC584" s="177"/>
      <c r="AD584" s="177"/>
      <c r="AE584" s="177"/>
      <c r="AF584" s="177"/>
      <c r="AG584" s="177"/>
      <c r="AH584" s="177"/>
      <c r="AI584" s="177"/>
      <c r="AJ584" s="177"/>
      <c r="AK584" s="177"/>
    </row>
    <row r="585" spans="1:37" x14ac:dyDescent="0.25">
      <c r="A585" s="177"/>
      <c r="B585" s="177"/>
      <c r="C585" s="177"/>
      <c r="D585" s="177"/>
      <c r="E585" s="177"/>
      <c r="F585" s="177"/>
      <c r="G585" s="177"/>
      <c r="H585" s="177"/>
      <c r="I585" s="177"/>
      <c r="J585" s="177"/>
      <c r="K585" s="177"/>
      <c r="L585" s="177"/>
      <c r="M585" s="177"/>
      <c r="N585" s="177"/>
      <c r="O585" s="177"/>
      <c r="P585" s="177"/>
      <c r="Q585" s="177"/>
      <c r="R585" s="177"/>
      <c r="S585" s="177"/>
      <c r="T585" s="177"/>
      <c r="U585" s="177"/>
      <c r="V585" s="177"/>
      <c r="W585" s="177"/>
      <c r="X585" s="177"/>
      <c r="Y585" s="177"/>
      <c r="Z585" s="177"/>
      <c r="AA585" s="177"/>
      <c r="AB585" s="177"/>
      <c r="AC585" s="177"/>
      <c r="AD585" s="177"/>
      <c r="AE585" s="177"/>
      <c r="AF585" s="177"/>
      <c r="AG585" s="177"/>
      <c r="AH585" s="177"/>
      <c r="AI585" s="177"/>
      <c r="AJ585" s="177"/>
      <c r="AK585" s="177"/>
    </row>
    <row r="586" spans="1:37" x14ac:dyDescent="0.25">
      <c r="A586" s="177"/>
      <c r="B586" s="177"/>
      <c r="C586" s="177"/>
      <c r="D586" s="177"/>
      <c r="E586" s="177"/>
      <c r="F586" s="177"/>
      <c r="G586" s="177"/>
      <c r="H586" s="177"/>
      <c r="I586" s="177"/>
      <c r="J586" s="177"/>
      <c r="K586" s="177"/>
      <c r="L586" s="177"/>
      <c r="M586" s="177"/>
      <c r="N586" s="177"/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  <c r="Y586" s="177"/>
      <c r="Z586" s="177"/>
      <c r="AA586" s="177"/>
      <c r="AB586" s="177"/>
      <c r="AC586" s="177"/>
      <c r="AD586" s="177"/>
      <c r="AE586" s="177"/>
      <c r="AF586" s="177"/>
      <c r="AG586" s="177"/>
      <c r="AH586" s="177"/>
      <c r="AI586" s="177"/>
      <c r="AJ586" s="177"/>
      <c r="AK586" s="177"/>
    </row>
    <row r="587" spans="1:37" x14ac:dyDescent="0.25">
      <c r="A587" s="177"/>
      <c r="B587" s="177"/>
      <c r="C587" s="177"/>
      <c r="D587" s="177"/>
      <c r="E587" s="177"/>
      <c r="F587" s="177"/>
      <c r="G587" s="177"/>
      <c r="H587" s="177"/>
      <c r="I587" s="177"/>
      <c r="J587" s="177"/>
      <c r="K587" s="177"/>
      <c r="L587" s="177"/>
      <c r="M587" s="177"/>
      <c r="N587" s="177"/>
      <c r="O587" s="177"/>
      <c r="P587" s="177"/>
      <c r="Q587" s="177"/>
      <c r="R587" s="177"/>
      <c r="S587" s="177"/>
      <c r="T587" s="177"/>
      <c r="U587" s="177"/>
      <c r="V587" s="177"/>
      <c r="W587" s="177"/>
      <c r="X587" s="177"/>
      <c r="Y587" s="177"/>
      <c r="Z587" s="177"/>
      <c r="AA587" s="177"/>
      <c r="AB587" s="177"/>
      <c r="AC587" s="177"/>
      <c r="AD587" s="177"/>
      <c r="AE587" s="177"/>
      <c r="AF587" s="177"/>
      <c r="AG587" s="177"/>
      <c r="AH587" s="177"/>
      <c r="AI587" s="177"/>
      <c r="AJ587" s="177"/>
      <c r="AK587" s="177"/>
    </row>
    <row r="588" spans="1:37" x14ac:dyDescent="0.25">
      <c r="A588" s="177"/>
      <c r="B588" s="177"/>
      <c r="C588" s="177"/>
      <c r="D588" s="177"/>
      <c r="E588" s="177"/>
      <c r="F588" s="177"/>
      <c r="G588" s="177"/>
      <c r="H588" s="177"/>
      <c r="I588" s="177"/>
      <c r="J588" s="177"/>
      <c r="K588" s="177"/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/>
      <c r="Y588" s="177"/>
      <c r="Z588" s="177"/>
      <c r="AA588" s="177"/>
      <c r="AB588" s="177"/>
      <c r="AC588" s="177"/>
      <c r="AD588" s="177"/>
      <c r="AE588" s="177"/>
      <c r="AF588" s="177"/>
      <c r="AG588" s="177"/>
      <c r="AH588" s="177"/>
      <c r="AI588" s="177"/>
      <c r="AJ588" s="177"/>
      <c r="AK588" s="177"/>
    </row>
    <row r="589" spans="1:37" x14ac:dyDescent="0.25">
      <c r="A589" s="177"/>
      <c r="B589" s="177"/>
      <c r="C589" s="177"/>
      <c r="D589" s="177"/>
      <c r="E589" s="177"/>
      <c r="F589" s="177"/>
      <c r="G589" s="177"/>
      <c r="H589" s="177"/>
      <c r="I589" s="177"/>
      <c r="J589" s="177"/>
      <c r="K589" s="177"/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  <c r="AA589" s="177"/>
      <c r="AB589" s="177"/>
      <c r="AC589" s="177"/>
      <c r="AD589" s="177"/>
      <c r="AE589" s="177"/>
      <c r="AF589" s="177"/>
      <c r="AG589" s="177"/>
      <c r="AH589" s="177"/>
      <c r="AI589" s="177"/>
      <c r="AJ589" s="177"/>
      <c r="AK589" s="177"/>
    </row>
    <row r="590" spans="1:37" x14ac:dyDescent="0.25">
      <c r="A590" s="177"/>
      <c r="B590" s="177"/>
      <c r="C590" s="177"/>
      <c r="D590" s="177"/>
      <c r="E590" s="177"/>
      <c r="F590" s="177"/>
      <c r="G590" s="177"/>
      <c r="H590" s="177"/>
      <c r="I590" s="177"/>
      <c r="J590" s="177"/>
      <c r="K590" s="177"/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  <c r="X590" s="177"/>
      <c r="Y590" s="177"/>
      <c r="Z590" s="177"/>
      <c r="AA590" s="177"/>
      <c r="AB590" s="177"/>
      <c r="AC590" s="177"/>
      <c r="AD590" s="177"/>
      <c r="AE590" s="177"/>
      <c r="AF590" s="177"/>
      <c r="AG590" s="177"/>
      <c r="AH590" s="177"/>
      <c r="AI590" s="177"/>
      <c r="AJ590" s="177"/>
      <c r="AK590" s="177"/>
    </row>
    <row r="591" spans="1:37" x14ac:dyDescent="0.25">
      <c r="A591" s="177"/>
      <c r="B591" s="177"/>
      <c r="C591" s="177"/>
      <c r="D591" s="177"/>
      <c r="E591" s="177"/>
      <c r="F591" s="177"/>
      <c r="G591" s="177"/>
      <c r="H591" s="177"/>
      <c r="I591" s="177"/>
      <c r="J591" s="177"/>
      <c r="K591" s="177"/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  <c r="X591" s="177"/>
      <c r="Y591" s="177"/>
      <c r="Z591" s="177"/>
      <c r="AA591" s="177"/>
      <c r="AB591" s="177"/>
      <c r="AC591" s="177"/>
      <c r="AD591" s="177"/>
      <c r="AE591" s="177"/>
      <c r="AF591" s="177"/>
      <c r="AG591" s="177"/>
      <c r="AH591" s="177"/>
      <c r="AI591" s="177"/>
      <c r="AJ591" s="177"/>
      <c r="AK591" s="177"/>
    </row>
    <row r="592" spans="1:37" x14ac:dyDescent="0.25">
      <c r="A592" s="177"/>
      <c r="B592" s="177"/>
      <c r="C592" s="177"/>
      <c r="D592" s="177"/>
      <c r="E592" s="177"/>
      <c r="F592" s="177"/>
      <c r="G592" s="177"/>
      <c r="H592" s="177"/>
      <c r="I592" s="177"/>
      <c r="J592" s="177"/>
      <c r="K592" s="177"/>
      <c r="L592" s="177"/>
      <c r="M592" s="177"/>
      <c r="N592" s="177"/>
      <c r="O592" s="177"/>
      <c r="P592" s="177"/>
      <c r="Q592" s="177"/>
      <c r="R592" s="177"/>
      <c r="S592" s="177"/>
      <c r="T592" s="177"/>
      <c r="U592" s="177"/>
      <c r="V592" s="177"/>
      <c r="W592" s="177"/>
      <c r="X592" s="177"/>
      <c r="Y592" s="177"/>
      <c r="Z592" s="177"/>
      <c r="AA592" s="177"/>
      <c r="AB592" s="177"/>
      <c r="AC592" s="177"/>
      <c r="AD592" s="177"/>
      <c r="AE592" s="177"/>
      <c r="AF592" s="177"/>
      <c r="AG592" s="177"/>
      <c r="AH592" s="177"/>
      <c r="AI592" s="177"/>
      <c r="AJ592" s="177"/>
      <c r="AK592" s="177"/>
    </row>
    <row r="593" spans="1:37" x14ac:dyDescent="0.25">
      <c r="A593" s="177"/>
      <c r="B593" s="177"/>
      <c r="C593" s="177"/>
      <c r="D593" s="177"/>
      <c r="E593" s="177"/>
      <c r="F593" s="177"/>
      <c r="G593" s="177"/>
      <c r="H593" s="177"/>
      <c r="I593" s="177"/>
      <c r="J593" s="177"/>
      <c r="K593" s="177"/>
      <c r="L593" s="177"/>
      <c r="M593" s="177"/>
      <c r="N593" s="177"/>
      <c r="O593" s="177"/>
      <c r="P593" s="177"/>
      <c r="Q593" s="177"/>
      <c r="R593" s="177"/>
      <c r="S593" s="177"/>
      <c r="T593" s="177"/>
      <c r="U593" s="177"/>
      <c r="V593" s="177"/>
      <c r="W593" s="177"/>
      <c r="X593" s="177"/>
      <c r="Y593" s="177"/>
      <c r="Z593" s="177"/>
      <c r="AA593" s="177"/>
      <c r="AB593" s="177"/>
      <c r="AC593" s="177"/>
      <c r="AD593" s="177"/>
      <c r="AE593" s="177"/>
      <c r="AF593" s="177"/>
      <c r="AG593" s="177"/>
      <c r="AH593" s="177"/>
      <c r="AI593" s="177"/>
      <c r="AJ593" s="177"/>
      <c r="AK593" s="177"/>
    </row>
    <row r="594" spans="1:37" x14ac:dyDescent="0.25">
      <c r="A594" s="177"/>
      <c r="B594" s="177"/>
      <c r="C594" s="177"/>
      <c r="D594" s="177"/>
      <c r="E594" s="177"/>
      <c r="F594" s="177"/>
      <c r="G594" s="177"/>
      <c r="H594" s="177"/>
      <c r="I594" s="177"/>
      <c r="J594" s="177"/>
      <c r="K594" s="177"/>
      <c r="L594" s="177"/>
      <c r="M594" s="177"/>
      <c r="N594" s="177"/>
      <c r="O594" s="177"/>
      <c r="P594" s="177"/>
      <c r="Q594" s="177"/>
      <c r="R594" s="177"/>
      <c r="S594" s="177"/>
      <c r="T594" s="177"/>
      <c r="U594" s="177"/>
      <c r="V594" s="177"/>
      <c r="W594" s="177"/>
      <c r="X594" s="177"/>
      <c r="Y594" s="177"/>
      <c r="Z594" s="177"/>
      <c r="AA594" s="177"/>
      <c r="AB594" s="177"/>
      <c r="AC594" s="177"/>
      <c r="AD594" s="177"/>
      <c r="AE594" s="177"/>
      <c r="AF594" s="177"/>
      <c r="AG594" s="177"/>
      <c r="AH594" s="177"/>
      <c r="AI594" s="177"/>
      <c r="AJ594" s="177"/>
      <c r="AK594" s="177"/>
    </row>
    <row r="595" spans="1:37" x14ac:dyDescent="0.25">
      <c r="A595" s="177"/>
      <c r="B595" s="177"/>
      <c r="C595" s="177"/>
      <c r="D595" s="177"/>
      <c r="E595" s="177"/>
      <c r="F595" s="177"/>
      <c r="G595" s="177"/>
      <c r="H595" s="177"/>
      <c r="I595" s="177"/>
      <c r="J595" s="177"/>
      <c r="K595" s="177"/>
      <c r="L595" s="177"/>
      <c r="M595" s="177"/>
      <c r="N595" s="177"/>
      <c r="O595" s="177"/>
      <c r="P595" s="177"/>
      <c r="Q595" s="177"/>
      <c r="R595" s="177"/>
      <c r="S595" s="177"/>
      <c r="T595" s="177"/>
      <c r="U595" s="177"/>
      <c r="V595" s="177"/>
      <c r="W595" s="177"/>
      <c r="X595" s="177"/>
      <c r="Y595" s="177"/>
      <c r="Z595" s="177"/>
      <c r="AA595" s="177"/>
      <c r="AB595" s="177"/>
      <c r="AC595" s="177"/>
      <c r="AD595" s="177"/>
      <c r="AE595" s="177"/>
      <c r="AF595" s="177"/>
      <c r="AG595" s="177"/>
      <c r="AH595" s="177"/>
      <c r="AI595" s="177"/>
      <c r="AJ595" s="177"/>
      <c r="AK595" s="177"/>
    </row>
    <row r="596" spans="1:37" x14ac:dyDescent="0.25">
      <c r="A596" s="177"/>
      <c r="B596" s="177"/>
      <c r="C596" s="177"/>
      <c r="D596" s="177"/>
      <c r="E596" s="177"/>
      <c r="F596" s="177"/>
      <c r="G596" s="177"/>
      <c r="H596" s="177"/>
      <c r="I596" s="177"/>
      <c r="J596" s="177"/>
      <c r="K596" s="177"/>
      <c r="L596" s="177"/>
      <c r="M596" s="177"/>
      <c r="N596" s="177"/>
      <c r="O596" s="177"/>
      <c r="P596" s="177"/>
      <c r="Q596" s="177"/>
      <c r="R596" s="177"/>
      <c r="S596" s="177"/>
      <c r="T596" s="177"/>
      <c r="U596" s="177"/>
      <c r="V596" s="177"/>
      <c r="W596" s="177"/>
      <c r="X596" s="177"/>
      <c r="Y596" s="177"/>
      <c r="Z596" s="177"/>
      <c r="AA596" s="177"/>
      <c r="AB596" s="177"/>
      <c r="AC596" s="177"/>
      <c r="AD596" s="177"/>
      <c r="AE596" s="177"/>
      <c r="AF596" s="177"/>
      <c r="AG596" s="177"/>
      <c r="AH596" s="177"/>
      <c r="AI596" s="177"/>
      <c r="AJ596" s="177"/>
      <c r="AK596" s="177"/>
    </row>
    <row r="597" spans="1:37" x14ac:dyDescent="0.25">
      <c r="A597" s="177"/>
      <c r="B597" s="177"/>
      <c r="C597" s="177"/>
      <c r="D597" s="177"/>
      <c r="E597" s="177"/>
      <c r="F597" s="177"/>
      <c r="G597" s="177"/>
      <c r="H597" s="177"/>
      <c r="I597" s="177"/>
      <c r="J597" s="177"/>
      <c r="K597" s="177"/>
      <c r="L597" s="177"/>
      <c r="M597" s="177"/>
      <c r="N597" s="177"/>
      <c r="O597" s="177"/>
      <c r="P597" s="177"/>
      <c r="Q597" s="177"/>
      <c r="R597" s="177"/>
      <c r="S597" s="177"/>
      <c r="T597" s="177"/>
      <c r="U597" s="177"/>
      <c r="V597" s="177"/>
      <c r="W597" s="177"/>
      <c r="X597" s="177"/>
      <c r="Y597" s="177"/>
      <c r="Z597" s="177"/>
      <c r="AA597" s="177"/>
      <c r="AB597" s="177"/>
      <c r="AC597" s="177"/>
      <c r="AD597" s="177"/>
      <c r="AE597" s="177"/>
      <c r="AF597" s="177"/>
      <c r="AG597" s="177"/>
      <c r="AH597" s="177"/>
      <c r="AI597" s="177"/>
      <c r="AJ597" s="177"/>
      <c r="AK597" s="177"/>
    </row>
    <row r="598" spans="1:37" x14ac:dyDescent="0.25">
      <c r="A598" s="177"/>
      <c r="B598" s="177"/>
      <c r="C598" s="177"/>
      <c r="D598" s="177"/>
      <c r="E598" s="177"/>
      <c r="F598" s="177"/>
      <c r="G598" s="177"/>
      <c r="H598" s="177"/>
      <c r="I598" s="177"/>
      <c r="K598" s="177"/>
      <c r="L598" s="177"/>
      <c r="M598" s="177"/>
      <c r="N598" s="177"/>
      <c r="O598" s="177"/>
      <c r="P598" s="177"/>
      <c r="Q598" s="177"/>
      <c r="R598" s="177"/>
      <c r="S598" s="177"/>
      <c r="T598" s="177"/>
      <c r="U598" s="177"/>
      <c r="V598" s="177"/>
      <c r="W598" s="177"/>
      <c r="X598" s="177"/>
      <c r="Y598" s="177"/>
      <c r="Z598" s="177"/>
      <c r="AA598" s="177"/>
      <c r="AB598" s="177"/>
      <c r="AC598" s="177"/>
      <c r="AD598" s="177"/>
      <c r="AE598" s="177"/>
      <c r="AF598" s="177"/>
      <c r="AG598" s="177"/>
      <c r="AH598" s="177"/>
      <c r="AI598" s="177"/>
      <c r="AJ598" s="177"/>
      <c r="AK598" s="177"/>
    </row>
  </sheetData>
  <mergeCells count="8">
    <mergeCell ref="B6:F6"/>
    <mergeCell ref="B7:F7"/>
    <mergeCell ref="B8:F8"/>
    <mergeCell ref="A1:F1"/>
    <mergeCell ref="A2:F2"/>
    <mergeCell ref="A3:F3"/>
    <mergeCell ref="B4:F4"/>
    <mergeCell ref="B5:F5"/>
  </mergeCells>
  <dataValidations count="1">
    <dataValidation type="list" allowBlank="1" showInputMessage="1" showErrorMessage="1" sqref="C12:C31" xr:uid="{D1286A7B-1B4B-4F17-BEBB-5B871991821E}">
      <formula1>"muž, žena"</formula1>
    </dataValidation>
  </dataValidations>
  <printOptions horizontalCentered="1"/>
  <pageMargins left="0.39370078740157483" right="0.39370078740157483" top="1.3779527559055118" bottom="0.78740157480314965" header="0.31496062992125984" footer="0.31496062992125984"/>
  <pageSetup paperSize="9" scale="95" fitToHeight="0" orientation="landscape" r:id="rId1"/>
  <headerFooter>
    <oddHeader>&amp;L&amp;"-,Tučná kurzíva"&amp;16Program EXCELES
VES1/2021&amp;"-,Obyčejné"&amp;11
&amp;12&amp;F
&amp;A&amp;11
&amp;R&amp;"-,Tučná kurzíva"&amp;20LX22NPO51 .. ..&amp;"-,Obyčejné"&amp;12
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greaterThan" id="{F6FFFA76-493D-400F-BCC2-D923AB0B2D6F}">
            <xm:f>Seznamy!$E$7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lessThan" id="{EB7ED7F6-327F-422D-B865-42AA6257990C}">
            <xm:f>Seznamy!$C$6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greaterThanOrEqual" id="{7FBF0BB3-F2E0-40E0-A565-37A79BFA8A16}">
            <xm:f>Seznamy!$C$6</xm:f>
            <x14:dxf>
              <fill>
                <patternFill>
                  <bgColor theme="9" tint="0.79998168889431442"/>
                </patternFill>
              </fill>
            </x14:dxf>
          </x14:cfRule>
          <xm:sqref>A35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52C4-E662-4356-9246-94F47C739563}">
  <dimension ref="A1:Q62"/>
  <sheetViews>
    <sheetView workbookViewId="0">
      <selection activeCell="E5" sqref="E5"/>
    </sheetView>
  </sheetViews>
  <sheetFormatPr defaultColWidth="9.140625" defaultRowHeight="15" x14ac:dyDescent="0.25"/>
  <cols>
    <col min="1" max="1" width="8.7109375" style="11"/>
    <col min="2" max="2" width="9.140625" style="12"/>
    <col min="3" max="3" width="17.28515625" style="12" customWidth="1"/>
    <col min="4" max="4" width="9.140625" style="12"/>
    <col min="5" max="5" width="18" style="12" customWidth="1"/>
    <col min="6" max="6" width="15.42578125" style="12" bestFit="1" customWidth="1"/>
    <col min="7" max="10" width="9.140625" style="12"/>
    <col min="11" max="12" width="11.42578125" style="12" customWidth="1"/>
    <col min="13" max="13" width="10.28515625" style="12" customWidth="1"/>
    <col min="14" max="14" width="10" style="12" customWidth="1"/>
    <col min="15" max="15" width="10.28515625" style="12" customWidth="1"/>
    <col min="16" max="16" width="9.140625" style="12"/>
    <col min="17" max="17" width="71.140625" style="12" customWidth="1"/>
    <col min="18" max="16384" width="9.140625" style="12"/>
  </cols>
  <sheetData>
    <row r="1" spans="1:17" x14ac:dyDescent="0.25">
      <c r="A1" s="11" t="s">
        <v>0</v>
      </c>
      <c r="B1" s="590" t="s">
        <v>18</v>
      </c>
      <c r="C1" s="590"/>
      <c r="D1" s="590" t="s">
        <v>19</v>
      </c>
      <c r="E1" s="590"/>
      <c r="F1" s="11"/>
      <c r="G1" s="591" t="s">
        <v>20</v>
      </c>
      <c r="H1" s="591"/>
      <c r="I1" s="591"/>
      <c r="J1" s="591"/>
      <c r="M1" s="590" t="s">
        <v>78</v>
      </c>
      <c r="N1" s="590"/>
      <c r="O1" s="590"/>
      <c r="Q1" s="12" t="s">
        <v>86</v>
      </c>
    </row>
    <row r="2" spans="1:17" ht="42.75" x14ac:dyDescent="0.25">
      <c r="A2" s="11" t="s">
        <v>7</v>
      </c>
      <c r="B2" s="12" t="s">
        <v>11</v>
      </c>
      <c r="C2" s="12" t="e">
        <f>COUNTIF(#REF!,"muž")</f>
        <v>#REF!</v>
      </c>
      <c r="D2" s="12" t="s">
        <v>11</v>
      </c>
      <c r="E2" s="12">
        <f>COUNTIF('f2g) ISAB'!C12:C31,"muž")</f>
        <v>0</v>
      </c>
      <c r="G2" s="13" t="s">
        <v>2</v>
      </c>
      <c r="H2" s="14" t="s">
        <v>3</v>
      </c>
      <c r="I2" s="14" t="s">
        <v>4</v>
      </c>
      <c r="J2" s="15" t="s">
        <v>5</v>
      </c>
      <c r="K2" s="16" t="s">
        <v>80</v>
      </c>
      <c r="L2" s="16" t="s">
        <v>77</v>
      </c>
      <c r="M2" s="16" t="s">
        <v>76</v>
      </c>
      <c r="N2" s="16" t="s">
        <v>79</v>
      </c>
      <c r="O2" s="16" t="s">
        <v>77</v>
      </c>
      <c r="Q2" s="17" t="s">
        <v>87</v>
      </c>
    </row>
    <row r="3" spans="1:17" x14ac:dyDescent="0.25">
      <c r="A3" s="11" t="s">
        <v>1</v>
      </c>
      <c r="B3" s="12" t="s">
        <v>12</v>
      </c>
      <c r="C3" s="12" t="e">
        <f>COUNTIF(#REF!,"žena")</f>
        <v>#REF!</v>
      </c>
      <c r="D3" s="12" t="s">
        <v>12</v>
      </c>
      <c r="E3" s="12">
        <f>COUNTIF('f2g) ISAB'!C12:C31,"žena")</f>
        <v>0</v>
      </c>
      <c r="G3" s="12" t="e">
        <f>COUNTIF(#REF!,"Ano")</f>
        <v>#REF!</v>
      </c>
      <c r="H3" s="12" t="e">
        <f>COUNTIF(#REF!,"Ano")</f>
        <v>#REF!</v>
      </c>
      <c r="I3" s="12" t="e">
        <f>COUNTIF(#REF!,"Ano")</f>
        <v>#REF!</v>
      </c>
      <c r="J3" s="12" t="e">
        <f>COUNTIF(#REF!,"Ano")</f>
        <v>#REF!</v>
      </c>
      <c r="K3" s="12" t="e">
        <f>IF(#REF!="žena",#REF!)</f>
        <v>#REF!</v>
      </c>
      <c r="L3" s="12" t="e">
        <f>IF(#REF!="žena",#REF!)</f>
        <v>#REF!</v>
      </c>
      <c r="M3" s="12">
        <f>COUNTIF(K3:K62,"Mgr.")</f>
        <v>0</v>
      </c>
      <c r="N3" s="12">
        <f>COUNTIF(K3:K62,"Ph.D.")</f>
        <v>0</v>
      </c>
      <c r="O3" s="12">
        <f>COUNTIF(L3:L62,"Ano")</f>
        <v>0</v>
      </c>
      <c r="Q3" s="18" t="s">
        <v>88</v>
      </c>
    </row>
    <row r="4" spans="1:17" x14ac:dyDescent="0.25">
      <c r="A4" s="11" t="s">
        <v>2</v>
      </c>
      <c r="B4" s="12" t="s">
        <v>13</v>
      </c>
      <c r="C4" s="12" t="e">
        <f>SUM(C2:C3)</f>
        <v>#REF!</v>
      </c>
      <c r="D4" s="12" t="s">
        <v>13</v>
      </c>
      <c r="E4" s="12">
        <f>SUM(E2:E3)</f>
        <v>0</v>
      </c>
      <c r="H4" s="12" t="e">
        <f>H3-G3</f>
        <v>#REF!</v>
      </c>
      <c r="K4" s="12" t="e">
        <f>IF(#REF!="žena",#REF!)</f>
        <v>#REF!</v>
      </c>
      <c r="L4" s="12" t="e">
        <f>IF(#REF!="žena",#REF!)</f>
        <v>#REF!</v>
      </c>
      <c r="Q4" s="18" t="s">
        <v>89</v>
      </c>
    </row>
    <row r="5" spans="1:17" x14ac:dyDescent="0.25">
      <c r="A5" s="11" t="s">
        <v>3</v>
      </c>
      <c r="B5" s="12" t="s">
        <v>14</v>
      </c>
      <c r="C5" s="19" t="e">
        <f>C3/C4</f>
        <v>#REF!</v>
      </c>
      <c r="D5" s="12" t="s">
        <v>14</v>
      </c>
      <c r="E5" s="19" t="e">
        <f>E3/E4</f>
        <v>#DIV/0!</v>
      </c>
      <c r="F5" s="12" t="s">
        <v>21</v>
      </c>
      <c r="G5" s="12">
        <v>1</v>
      </c>
      <c r="H5" s="12">
        <v>1</v>
      </c>
      <c r="I5" s="12">
        <v>1</v>
      </c>
      <c r="J5" s="12">
        <v>1</v>
      </c>
      <c r="K5" s="12" t="e">
        <f>IF(#REF!="žena",#REF!)</f>
        <v>#REF!</v>
      </c>
      <c r="L5" s="12" t="e">
        <f>IF(#REF!="žena",#REF!)</f>
        <v>#REF!</v>
      </c>
      <c r="Q5" s="18" t="s">
        <v>90</v>
      </c>
    </row>
    <row r="6" spans="1:17" x14ac:dyDescent="0.25">
      <c r="A6" s="11" t="s">
        <v>4</v>
      </c>
      <c r="B6" s="12" t="s">
        <v>15</v>
      </c>
      <c r="C6" s="19">
        <v>0.4</v>
      </c>
      <c r="D6" s="12" t="s">
        <v>15</v>
      </c>
      <c r="E6" s="19">
        <v>0.4</v>
      </c>
      <c r="F6" s="19"/>
      <c r="K6" s="12" t="e">
        <f>IF(#REF!="žena",#REF!)</f>
        <v>#REF!</v>
      </c>
      <c r="L6" s="12" t="e">
        <f>IF(#REF!="žena",#REF!)</f>
        <v>#REF!</v>
      </c>
      <c r="Q6" s="18" t="s">
        <v>91</v>
      </c>
    </row>
    <row r="7" spans="1:17" x14ac:dyDescent="0.25">
      <c r="A7" s="11" t="s">
        <v>5</v>
      </c>
      <c r="C7" s="19">
        <v>0.6</v>
      </c>
      <c r="E7" s="19">
        <v>0.6</v>
      </c>
      <c r="K7" s="12" t="e">
        <f>IF(#REF!="žena",#REF!)</f>
        <v>#REF!</v>
      </c>
      <c r="L7" s="12" t="e">
        <f>IF(#REF!="žena",#REF!)</f>
        <v>#REF!</v>
      </c>
    </row>
    <row r="8" spans="1:17" x14ac:dyDescent="0.25">
      <c r="A8" s="11" t="s">
        <v>6</v>
      </c>
      <c r="C8" s="19"/>
      <c r="K8" s="12" t="e">
        <f>IF(#REF!="žena",#REF!)</f>
        <v>#REF!</v>
      </c>
      <c r="L8" s="12" t="e">
        <f>IF(#REF!="žena",#REF!)</f>
        <v>#REF!</v>
      </c>
    </row>
    <row r="9" spans="1:17" x14ac:dyDescent="0.25">
      <c r="K9" s="12" t="e">
        <f>IF(#REF!="žena",#REF!)</f>
        <v>#REF!</v>
      </c>
      <c r="L9" s="12" t="e">
        <f>IF(#REF!="žena",#REF!)</f>
        <v>#REF!</v>
      </c>
    </row>
    <row r="10" spans="1:17" x14ac:dyDescent="0.25">
      <c r="A10" s="20" t="s">
        <v>105</v>
      </c>
      <c r="K10" s="12" t="e">
        <f>IF(#REF!="žena",#REF!)</f>
        <v>#REF!</v>
      </c>
      <c r="L10" s="12" t="e">
        <f>IF(#REF!="žena",#REF!)</f>
        <v>#REF!</v>
      </c>
    </row>
    <row r="11" spans="1:17" x14ac:dyDescent="0.25">
      <c r="A11" s="11" t="s">
        <v>93</v>
      </c>
      <c r="B11" s="20" t="s">
        <v>99</v>
      </c>
      <c r="K11" s="12" t="e">
        <f>IF(#REF!="žena",#REF!)</f>
        <v>#REF!</v>
      </c>
      <c r="L11" s="12" t="e">
        <f>IF(#REF!="žena",#REF!)</f>
        <v>#REF!</v>
      </c>
    </row>
    <row r="12" spans="1:17" x14ac:dyDescent="0.25">
      <c r="A12" s="11" t="s">
        <v>94</v>
      </c>
      <c r="B12" s="20" t="s">
        <v>100</v>
      </c>
      <c r="K12" s="12" t="e">
        <f>IF(#REF!="žena",#REF!)</f>
        <v>#REF!</v>
      </c>
      <c r="L12" s="12" t="e">
        <f>IF(#REF!="žena",#REF!)</f>
        <v>#REF!</v>
      </c>
    </row>
    <row r="13" spans="1:17" x14ac:dyDescent="0.25">
      <c r="A13" s="11" t="s">
        <v>95</v>
      </c>
      <c r="B13" s="20" t="s">
        <v>101</v>
      </c>
      <c r="K13" s="12" t="e">
        <f>IF(#REF!="žena",#REF!)</f>
        <v>#REF!</v>
      </c>
      <c r="L13" s="12" t="e">
        <f>IF(#REF!="žena",#REF!)</f>
        <v>#REF!</v>
      </c>
    </row>
    <row r="14" spans="1:17" x14ac:dyDescent="0.25">
      <c r="A14" s="11" t="s">
        <v>96</v>
      </c>
      <c r="B14" s="20" t="s">
        <v>102</v>
      </c>
      <c r="K14" s="12" t="e">
        <f>IF(#REF!="žena",#REF!)</f>
        <v>#REF!</v>
      </c>
      <c r="L14" s="12" t="e">
        <f>IF(#REF!="žena",#REF!)</f>
        <v>#REF!</v>
      </c>
    </row>
    <row r="15" spans="1:17" x14ac:dyDescent="0.25">
      <c r="A15" s="11" t="s">
        <v>97</v>
      </c>
      <c r="B15" s="20" t="s">
        <v>103</v>
      </c>
      <c r="K15" s="12" t="e">
        <f>IF(#REF!="žena",#REF!)</f>
        <v>#REF!</v>
      </c>
      <c r="L15" s="12" t="e">
        <f>IF(#REF!="žena",#REF!)</f>
        <v>#REF!</v>
      </c>
    </row>
    <row r="16" spans="1:17" x14ac:dyDescent="0.25">
      <c r="A16" s="11" t="s">
        <v>98</v>
      </c>
      <c r="B16" s="20" t="s">
        <v>104</v>
      </c>
      <c r="K16" s="12" t="e">
        <f>IF(#REF!="žena",#REF!)</f>
        <v>#REF!</v>
      </c>
      <c r="L16" s="12" t="e">
        <f>IF(#REF!="žena",#REF!)</f>
        <v>#REF!</v>
      </c>
    </row>
    <row r="17" spans="1:12" ht="15.75" thickBot="1" x14ac:dyDescent="0.3">
      <c r="K17" s="12" t="e">
        <f>IF(#REF!="žena",#REF!)</f>
        <v>#REF!</v>
      </c>
      <c r="L17" s="12" t="e">
        <f>IF(#REF!="žena",#REF!)</f>
        <v>#REF!</v>
      </c>
    </row>
    <row r="18" spans="1:12" ht="15.75" thickBot="1" x14ac:dyDescent="0.3">
      <c r="A18" s="99" t="s">
        <v>193</v>
      </c>
      <c r="B18" s="100"/>
      <c r="K18" s="12" t="e">
        <f>IF(#REF!="žena",#REF!)</f>
        <v>#REF!</v>
      </c>
      <c r="L18" s="12" t="e">
        <f>IF(#REF!="žena",#REF!)</f>
        <v>#REF!</v>
      </c>
    </row>
    <row r="19" spans="1:12" ht="15.75" thickBot="1" x14ac:dyDescent="0.3">
      <c r="A19" s="95" t="s">
        <v>24</v>
      </c>
      <c r="B19" s="96" t="s">
        <v>174</v>
      </c>
      <c r="K19" s="12" t="e">
        <f>IF(#REF!="žena",#REF!)</f>
        <v>#REF!</v>
      </c>
      <c r="L19" s="12" t="e">
        <f>IF(#REF!="žena",#REF!)</f>
        <v>#REF!</v>
      </c>
    </row>
    <row r="20" spans="1:12" ht="15.75" thickBot="1" x14ac:dyDescent="0.3">
      <c r="A20" s="95" t="s">
        <v>25</v>
      </c>
      <c r="B20" s="96" t="s">
        <v>175</v>
      </c>
      <c r="K20" s="12" t="e">
        <f>IF(#REF!="žena",#REF!)</f>
        <v>#REF!</v>
      </c>
      <c r="L20" s="12" t="e">
        <f>IF(#REF!="žena",#REF!)</f>
        <v>#REF!</v>
      </c>
    </row>
    <row r="21" spans="1:12" ht="15.75" thickBot="1" x14ac:dyDescent="0.3">
      <c r="A21" s="95" t="s">
        <v>26</v>
      </c>
      <c r="B21" s="96" t="s">
        <v>176</v>
      </c>
      <c r="K21" s="12" t="e">
        <f>IF(#REF!="žena",#REF!)</f>
        <v>#REF!</v>
      </c>
      <c r="L21" s="12" t="e">
        <f>IF(#REF!="žena",#REF!)</f>
        <v>#REF!</v>
      </c>
    </row>
    <row r="22" spans="1:12" ht="15.75" thickBot="1" x14ac:dyDescent="0.3">
      <c r="A22" s="95" t="s">
        <v>27</v>
      </c>
      <c r="B22" s="96" t="s">
        <v>177</v>
      </c>
      <c r="K22" s="12" t="e">
        <f>IF(#REF!="žena",#REF!)</f>
        <v>#REF!</v>
      </c>
      <c r="L22" s="12" t="e">
        <f>IF(#REF!="žena",#REF!)</f>
        <v>#REF!</v>
      </c>
    </row>
    <row r="23" spans="1:12" ht="15.75" thickBot="1" x14ac:dyDescent="0.3">
      <c r="A23" s="95" t="s">
        <v>28</v>
      </c>
      <c r="B23" s="96" t="s">
        <v>178</v>
      </c>
      <c r="K23" s="12" t="e">
        <f>IF(#REF!="žena",#REF!)</f>
        <v>#REF!</v>
      </c>
      <c r="L23" s="12" t="e">
        <f>IF(#REF!="žena",#REF!)</f>
        <v>#REF!</v>
      </c>
    </row>
    <row r="24" spans="1:12" ht="15.75" thickBot="1" x14ac:dyDescent="0.3">
      <c r="A24" s="95" t="s">
        <v>29</v>
      </c>
      <c r="B24" s="96" t="s">
        <v>179</v>
      </c>
      <c r="K24" s="12" t="e">
        <f>IF(#REF!="žena",#REF!)</f>
        <v>#REF!</v>
      </c>
      <c r="L24" s="12" t="e">
        <f>IF(#REF!="žena",#REF!)</f>
        <v>#REF!</v>
      </c>
    </row>
    <row r="25" spans="1:12" ht="15.75" thickBot="1" x14ac:dyDescent="0.3">
      <c r="A25" s="95" t="s">
        <v>30</v>
      </c>
      <c r="B25" s="96" t="s">
        <v>180</v>
      </c>
      <c r="K25" s="12" t="e">
        <f>IF(#REF!="žena",#REF!)</f>
        <v>#REF!</v>
      </c>
      <c r="L25" s="12" t="e">
        <f>IF(#REF!="žena",#REF!)</f>
        <v>#REF!</v>
      </c>
    </row>
    <row r="26" spans="1:12" ht="15.75" thickBot="1" x14ac:dyDescent="0.3">
      <c r="A26" s="95" t="s">
        <v>31</v>
      </c>
      <c r="B26" s="96" t="s">
        <v>181</v>
      </c>
      <c r="K26" s="12" t="e">
        <f>IF(#REF!="žena",#REF!)</f>
        <v>#REF!</v>
      </c>
      <c r="L26" s="12" t="e">
        <f>IF(#REF!="žena",#REF!)</f>
        <v>#REF!</v>
      </c>
    </row>
    <row r="27" spans="1:12" ht="15.75" thickBot="1" x14ac:dyDescent="0.3">
      <c r="A27" s="95" t="s">
        <v>32</v>
      </c>
      <c r="B27" s="96" t="s">
        <v>182</v>
      </c>
      <c r="K27" s="12" t="e">
        <f>IF(#REF!="žena",#REF!)</f>
        <v>#REF!</v>
      </c>
      <c r="L27" s="12" t="e">
        <f>IF(#REF!="žena",#REF!)</f>
        <v>#REF!</v>
      </c>
    </row>
    <row r="28" spans="1:12" ht="15.75" thickBot="1" x14ac:dyDescent="0.3">
      <c r="A28" s="95" t="s">
        <v>33</v>
      </c>
      <c r="B28" s="96" t="s">
        <v>183</v>
      </c>
      <c r="K28" s="12" t="e">
        <f>IF(#REF!="žena",#REF!)</f>
        <v>#REF!</v>
      </c>
      <c r="L28" s="12" t="e">
        <f>IF(#REF!="žena",#REF!)</f>
        <v>#REF!</v>
      </c>
    </row>
    <row r="29" spans="1:12" ht="15.75" thickBot="1" x14ac:dyDescent="0.3">
      <c r="A29" s="95" t="s">
        <v>34</v>
      </c>
      <c r="B29" s="96" t="s">
        <v>184</v>
      </c>
      <c r="K29" s="12" t="e">
        <f>IF(#REF!="žena",#REF!)</f>
        <v>#REF!</v>
      </c>
      <c r="L29" s="12" t="e">
        <f>IF(#REF!="žena",#REF!)</f>
        <v>#REF!</v>
      </c>
    </row>
    <row r="30" spans="1:12" ht="15.75" thickBot="1" x14ac:dyDescent="0.3">
      <c r="A30" s="95" t="s">
        <v>35</v>
      </c>
      <c r="B30" s="96" t="s">
        <v>185</v>
      </c>
      <c r="K30" s="12" t="e">
        <f>IF(#REF!="žena",#REF!)</f>
        <v>#REF!</v>
      </c>
      <c r="L30" s="12" t="e">
        <f>IF(#REF!="žena",#REF!)</f>
        <v>#REF!</v>
      </c>
    </row>
    <row r="31" spans="1:12" ht="15.75" thickBot="1" x14ac:dyDescent="0.3">
      <c r="A31" s="95" t="s">
        <v>36</v>
      </c>
      <c r="B31" s="96" t="s">
        <v>186</v>
      </c>
      <c r="K31" s="12" t="e">
        <f>IF(#REF!="žena",#REF!)</f>
        <v>#REF!</v>
      </c>
      <c r="L31" s="12" t="e">
        <f>IF(#REF!="žena",#REF!)</f>
        <v>#REF!</v>
      </c>
    </row>
    <row r="32" spans="1:12" ht="15.75" thickBot="1" x14ac:dyDescent="0.3">
      <c r="A32" s="95" t="s">
        <v>37</v>
      </c>
      <c r="B32" s="96" t="s">
        <v>187</v>
      </c>
      <c r="K32" s="12" t="e">
        <f>IF(#REF!="žena",#REF!)</f>
        <v>#REF!</v>
      </c>
      <c r="L32" s="12" t="e">
        <f>IF(#REF!="žena",#REF!)</f>
        <v>#REF!</v>
      </c>
    </row>
    <row r="33" spans="1:12" ht="15.75" thickBot="1" x14ac:dyDescent="0.3">
      <c r="A33" s="95" t="s">
        <v>38</v>
      </c>
      <c r="B33" s="96" t="s">
        <v>188</v>
      </c>
      <c r="K33" s="12" t="e">
        <f>IF(#REF!="žena",#REF!)</f>
        <v>#REF!</v>
      </c>
      <c r="L33" s="12" t="e">
        <f>IF(#REF!="žena",#REF!)</f>
        <v>#REF!</v>
      </c>
    </row>
    <row r="34" spans="1:12" ht="15.75" thickBot="1" x14ac:dyDescent="0.3">
      <c r="A34" s="95" t="s">
        <v>39</v>
      </c>
      <c r="B34" s="96" t="s">
        <v>189</v>
      </c>
      <c r="K34" s="12" t="e">
        <f>IF(#REF!="žena",#REF!)</f>
        <v>#REF!</v>
      </c>
      <c r="L34" s="12" t="e">
        <f>IF(#REF!="žena",#REF!)</f>
        <v>#REF!</v>
      </c>
    </row>
    <row r="35" spans="1:12" ht="15.75" thickBot="1" x14ac:dyDescent="0.3">
      <c r="A35" s="95" t="s">
        <v>40</v>
      </c>
      <c r="B35" s="96" t="s">
        <v>190</v>
      </c>
      <c r="K35" s="12" t="e">
        <f>IF(#REF!="žena",#REF!)</f>
        <v>#REF!</v>
      </c>
      <c r="L35" s="12" t="e">
        <f>IF(#REF!="žena",#REF!)</f>
        <v>#REF!</v>
      </c>
    </row>
    <row r="36" spans="1:12" ht="15.75" thickBot="1" x14ac:dyDescent="0.3">
      <c r="A36" s="95" t="s">
        <v>41</v>
      </c>
      <c r="B36" s="96" t="s">
        <v>191</v>
      </c>
      <c r="K36" s="12" t="e">
        <f>IF(#REF!="žena",#REF!)</f>
        <v>#REF!</v>
      </c>
      <c r="L36" s="12" t="e">
        <f>IF(#REF!="žena",#REF!)</f>
        <v>#REF!</v>
      </c>
    </row>
    <row r="37" spans="1:12" ht="15.75" thickBot="1" x14ac:dyDescent="0.3">
      <c r="A37" s="97" t="s">
        <v>42</v>
      </c>
      <c r="B37" s="98" t="s">
        <v>192</v>
      </c>
      <c r="K37" s="12" t="e">
        <f>IF(#REF!="žena",#REF!)</f>
        <v>#REF!</v>
      </c>
      <c r="L37" s="12" t="e">
        <f>IF(#REF!="žena",#REF!)</f>
        <v>#REF!</v>
      </c>
    </row>
    <row r="38" spans="1:12" x14ac:dyDescent="0.25">
      <c r="K38" s="12" t="e">
        <f>IF(#REF!="žena",#REF!)</f>
        <v>#REF!</v>
      </c>
      <c r="L38" s="12" t="e">
        <f>IF(#REF!="žena",#REF!)</f>
        <v>#REF!</v>
      </c>
    </row>
    <row r="39" spans="1:12" x14ac:dyDescent="0.25">
      <c r="K39" s="12" t="e">
        <f>IF(#REF!="žena",#REF!)</f>
        <v>#REF!</v>
      </c>
      <c r="L39" s="12" t="e">
        <f>IF(#REF!="žena",#REF!)</f>
        <v>#REF!</v>
      </c>
    </row>
    <row r="40" spans="1:12" x14ac:dyDescent="0.25">
      <c r="C40" s="12" t="s">
        <v>321</v>
      </c>
      <c r="K40" s="12" t="e">
        <f>IF(#REF!="žena",#REF!)</f>
        <v>#REF!</v>
      </c>
      <c r="L40" s="12" t="e">
        <f>IF(#REF!="žena",#REF!)</f>
        <v>#REF!</v>
      </c>
    </row>
    <row r="41" spans="1:12" x14ac:dyDescent="0.25">
      <c r="C41" s="12" t="s">
        <v>322</v>
      </c>
      <c r="K41" s="12" t="e">
        <f>IF(#REF!="žena",#REF!)</f>
        <v>#REF!</v>
      </c>
      <c r="L41" s="12" t="e">
        <f>IF(#REF!="žena",#REF!)</f>
        <v>#REF!</v>
      </c>
    </row>
    <row r="42" spans="1:12" x14ac:dyDescent="0.25">
      <c r="C42" s="12" t="s">
        <v>323</v>
      </c>
      <c r="K42" s="12" t="e">
        <f>IF(#REF!="žena",#REF!)</f>
        <v>#REF!</v>
      </c>
      <c r="L42" s="12" t="e">
        <f>IF(#REF!="žena",#REF!)</f>
        <v>#REF!</v>
      </c>
    </row>
    <row r="43" spans="1:12" x14ac:dyDescent="0.25">
      <c r="C43" s="12" t="s">
        <v>324</v>
      </c>
      <c r="K43" s="12" t="e">
        <f>IF(#REF!="žena",#REF!)</f>
        <v>#REF!</v>
      </c>
      <c r="L43" s="12" t="e">
        <f>IF(#REF!="žena",#REF!)</f>
        <v>#REF!</v>
      </c>
    </row>
    <row r="44" spans="1:12" x14ac:dyDescent="0.25">
      <c r="C44" s="12" t="s">
        <v>325</v>
      </c>
      <c r="K44" s="12" t="e">
        <f>IF(#REF!="žena",#REF!)</f>
        <v>#REF!</v>
      </c>
      <c r="L44" s="12" t="e">
        <f>IF(#REF!="žena",#REF!)</f>
        <v>#REF!</v>
      </c>
    </row>
    <row r="45" spans="1:12" x14ac:dyDescent="0.25">
      <c r="C45" s="12" t="s">
        <v>326</v>
      </c>
      <c r="K45" s="12" t="e">
        <f>IF(#REF!="žena",#REF!)</f>
        <v>#REF!</v>
      </c>
      <c r="L45" s="12" t="e">
        <f>IF(#REF!="žena",#REF!)</f>
        <v>#REF!</v>
      </c>
    </row>
    <row r="46" spans="1:12" x14ac:dyDescent="0.25">
      <c r="K46" s="12" t="e">
        <f>IF(#REF!="žena",#REF!)</f>
        <v>#REF!</v>
      </c>
      <c r="L46" s="12" t="e">
        <f>IF(#REF!="žena",#REF!)</f>
        <v>#REF!</v>
      </c>
    </row>
    <row r="47" spans="1:12" x14ac:dyDescent="0.25">
      <c r="K47" s="12" t="e">
        <f>IF(#REF!="žena",#REF!)</f>
        <v>#REF!</v>
      </c>
      <c r="L47" s="12" t="e">
        <f>IF(#REF!="žena",#REF!)</f>
        <v>#REF!</v>
      </c>
    </row>
    <row r="48" spans="1:12" x14ac:dyDescent="0.25">
      <c r="K48" s="12" t="e">
        <f>IF(#REF!="žena",#REF!)</f>
        <v>#REF!</v>
      </c>
      <c r="L48" s="12" t="e">
        <f>IF(#REF!="žena",#REF!)</f>
        <v>#REF!</v>
      </c>
    </row>
    <row r="49" spans="11:12" x14ac:dyDescent="0.25">
      <c r="K49" s="12" t="e">
        <f>IF(#REF!="žena",#REF!)</f>
        <v>#REF!</v>
      </c>
      <c r="L49" s="12" t="e">
        <f>IF(#REF!="žena",#REF!)</f>
        <v>#REF!</v>
      </c>
    </row>
    <row r="50" spans="11:12" x14ac:dyDescent="0.25">
      <c r="K50" s="12" t="e">
        <f>IF(#REF!="žena",#REF!)</f>
        <v>#REF!</v>
      </c>
      <c r="L50" s="12" t="e">
        <f>IF(#REF!="žena",#REF!)</f>
        <v>#REF!</v>
      </c>
    </row>
    <row r="51" spans="11:12" x14ac:dyDescent="0.25">
      <c r="K51" s="12" t="e">
        <f>IF(#REF!="žena",#REF!)</f>
        <v>#REF!</v>
      </c>
      <c r="L51" s="12" t="e">
        <f>IF(#REF!="žena",#REF!)</f>
        <v>#REF!</v>
      </c>
    </row>
    <row r="52" spans="11:12" x14ac:dyDescent="0.25">
      <c r="K52" s="12" t="e">
        <f>IF(#REF!="žena",#REF!)</f>
        <v>#REF!</v>
      </c>
      <c r="L52" s="12" t="e">
        <f>IF(#REF!="žena",#REF!)</f>
        <v>#REF!</v>
      </c>
    </row>
    <row r="53" spans="11:12" x14ac:dyDescent="0.25">
      <c r="K53" s="12" t="e">
        <f>IF(#REF!="žena",#REF!)</f>
        <v>#REF!</v>
      </c>
      <c r="L53" s="12" t="e">
        <f>IF(#REF!="žena",#REF!)</f>
        <v>#REF!</v>
      </c>
    </row>
    <row r="54" spans="11:12" x14ac:dyDescent="0.25">
      <c r="K54" s="12" t="e">
        <f>IF(#REF!="žena",#REF!)</f>
        <v>#REF!</v>
      </c>
      <c r="L54" s="12" t="e">
        <f>IF(#REF!="žena",#REF!)</f>
        <v>#REF!</v>
      </c>
    </row>
    <row r="55" spans="11:12" x14ac:dyDescent="0.25">
      <c r="K55" s="12" t="e">
        <f>IF(#REF!="žena",#REF!)</f>
        <v>#REF!</v>
      </c>
      <c r="L55" s="12" t="e">
        <f>IF(#REF!="žena",#REF!)</f>
        <v>#REF!</v>
      </c>
    </row>
    <row r="56" spans="11:12" x14ac:dyDescent="0.25">
      <c r="K56" s="12" t="e">
        <f>IF(#REF!="žena",#REF!)</f>
        <v>#REF!</v>
      </c>
      <c r="L56" s="12" t="e">
        <f>IF(#REF!="žena",#REF!)</f>
        <v>#REF!</v>
      </c>
    </row>
    <row r="57" spans="11:12" x14ac:dyDescent="0.25">
      <c r="K57" s="12" t="e">
        <f>IF(#REF!="žena",#REF!)</f>
        <v>#REF!</v>
      </c>
      <c r="L57" s="12" t="e">
        <f>IF(#REF!="žena",#REF!)</f>
        <v>#REF!</v>
      </c>
    </row>
    <row r="58" spans="11:12" x14ac:dyDescent="0.25">
      <c r="K58" s="12" t="e">
        <f>IF(#REF!="žena",#REF!)</f>
        <v>#REF!</v>
      </c>
      <c r="L58" s="12" t="e">
        <f>IF(#REF!="žena",#REF!)</f>
        <v>#REF!</v>
      </c>
    </row>
    <row r="59" spans="11:12" x14ac:dyDescent="0.25">
      <c r="K59" s="12" t="e">
        <f>IF(#REF!="žena",#REF!)</f>
        <v>#REF!</v>
      </c>
      <c r="L59" s="12" t="e">
        <f>IF(#REF!="žena",#REF!)</f>
        <v>#REF!</v>
      </c>
    </row>
    <row r="60" spans="11:12" x14ac:dyDescent="0.25">
      <c r="K60" s="12" t="e">
        <f>IF(#REF!="žena",#REF!)</f>
        <v>#REF!</v>
      </c>
      <c r="L60" s="12" t="e">
        <f>IF(#REF!="žena",#REF!)</f>
        <v>#REF!</v>
      </c>
    </row>
    <row r="61" spans="11:12" x14ac:dyDescent="0.25">
      <c r="K61" s="12" t="e">
        <f>IF(#REF!="žena",#REF!)</f>
        <v>#REF!</v>
      </c>
      <c r="L61" s="12" t="e">
        <f>IF(#REF!="žena",#REF!)</f>
        <v>#REF!</v>
      </c>
    </row>
    <row r="62" spans="11:12" x14ac:dyDescent="0.25">
      <c r="K62" s="12" t="e">
        <f>IF(#REF!="žena",#REF!)</f>
        <v>#REF!</v>
      </c>
      <c r="L62" s="12" t="e">
        <f>IF(#REF!="žena",#REF!)</f>
        <v>#REF!</v>
      </c>
    </row>
  </sheetData>
  <sheetProtection algorithmName="SHA-512" hashValue="BhuuUeJneEN12DuKIkToZL/Z2iNA4CYcBncNq9MRSuqBnRjEYUPyAS0ZVDrSuhyt4OSi7DA8RrDh3/JX+MxofA==" saltValue="wWMYOUOwQgP1mbBD5ErZSA==" spinCount="100000" sheet="1" objects="1" scenarios="1"/>
  <mergeCells count="4">
    <mergeCell ref="B1:C1"/>
    <mergeCell ref="D1:E1"/>
    <mergeCell ref="G1:J1"/>
    <mergeCell ref="M1:O1"/>
  </mergeCells>
  <conditionalFormatting sqref="C5">
    <cfRule type="cellIs" dxfId="5" priority="2" operator="greaterThan">
      <formula>$C$7</formula>
    </cfRule>
    <cfRule type="cellIs" dxfId="4" priority="8" operator="lessThan">
      <formula>$C$6</formula>
    </cfRule>
    <cfRule type="cellIs" dxfId="3" priority="9" stopIfTrue="1" operator="greaterThanOrEqual">
      <formula>$C$6</formula>
    </cfRule>
  </conditionalFormatting>
  <conditionalFormatting sqref="E5">
    <cfRule type="cellIs" dxfId="2" priority="1" operator="greaterThan">
      <formula>$E$7</formula>
    </cfRule>
    <cfRule type="cellIs" dxfId="1" priority="6" operator="lessThan">
      <formula>$C$6</formula>
    </cfRule>
    <cfRule type="cellIs" dxfId="0" priority="7" stopIfTrue="1" operator="greaterThanOrEqual">
      <formula>$C$6</formula>
    </cfRule>
  </conditionalFormatting>
  <conditionalFormatting sqref="Y10">
    <cfRule type="cellIs" priority="3" operator="greaterThanOrEqual">
      <formula>$J$5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f2a) Cíle</vt:lpstr>
      <vt:lpstr>f2b) Výsledky</vt:lpstr>
      <vt:lpstr>f2c) Excelence</vt:lpstr>
      <vt:lpstr>f2d) Materiální a tech. 4.</vt:lpstr>
      <vt:lpstr>f2e) Spolupráce ve VaVaI</vt:lpstr>
      <vt:lpstr>f2f) Lidské zdroje</vt:lpstr>
      <vt:lpstr>f2g) ISAB</vt:lpstr>
      <vt:lpstr>Seznamy</vt:lpstr>
      <vt:lpstr>Seznamy!_ftnref1</vt:lpstr>
      <vt:lpstr>'f2a) Cíle'!Oblast_tisku</vt:lpstr>
      <vt:lpstr>'f2b) Výsledky'!Oblast_tisku</vt:lpstr>
      <vt:lpstr>'f2c) Excelence'!Oblast_tisku</vt:lpstr>
      <vt:lpstr>'f2d) Materiální a tech. 4.'!Oblast_tisku</vt:lpstr>
      <vt:lpstr>'f2e) Spolupráce ve VaVaI'!Oblast_tisku</vt:lpstr>
      <vt:lpstr>'f2f) Lidské zdroje'!Oblast_tisku</vt:lpstr>
      <vt:lpstr>'f2g) ISAB'!Oblast_tisku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Jezný Samuel</dc:creator>
  <cp:lastModifiedBy>MSMT</cp:lastModifiedBy>
  <cp:lastPrinted>2021-12-07T08:15:08Z</cp:lastPrinted>
  <dcterms:created xsi:type="dcterms:W3CDTF">2021-08-05T10:52:53Z</dcterms:created>
  <dcterms:modified xsi:type="dcterms:W3CDTF">2022-01-10T06:58:57Z</dcterms:modified>
</cp:coreProperties>
</file>