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eroldovae\Desktop\Green Deal\Metodika\Metodika Final\"/>
    </mc:Choice>
  </mc:AlternateContent>
  <xr:revisionPtr revIDLastSave="0" documentId="13_ncr:1_{EACE64CC-DA76-4D0D-B8CE-D9901C667245}" xr6:coauthVersionLast="47" xr6:coauthVersionMax="47" xr10:uidLastSave="{00000000-0000-0000-0000-000000000000}"/>
  <bookViews>
    <workbookView xWindow="-120" yWindow="-120" windowWidth="29040" windowHeight="15720" xr2:uid="{2CB1BEFE-B22E-41F6-A2AE-7D216ECC9637}"/>
  </bookViews>
  <sheets>
    <sheet name="Základní informace" sheetId="1" r:id="rId1"/>
    <sheet name="Kalkulačka jednoráz. částky" sheetId="2" r:id="rId2"/>
    <sheet name="Základní data ŘO"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3" l="1"/>
  <c r="G7" i="3" s="1"/>
  <c r="F5" i="3"/>
  <c r="G5" i="3" s="1"/>
  <c r="F6" i="3"/>
  <c r="G6" i="3" s="1"/>
  <c r="F4" i="3"/>
  <c r="G4" i="3" s="1"/>
  <c r="C8" i="2"/>
  <c r="D11" i="2" l="1"/>
  <c r="E11" i="2" s="1"/>
</calcChain>
</file>

<file path=xl/sharedStrings.xml><?xml version="1.0" encoding="utf-8"?>
<sst xmlns="http://schemas.openxmlformats.org/spreadsheetml/2006/main" count="50" uniqueCount="42">
  <si>
    <t>POSTUP:</t>
  </si>
  <si>
    <t>1.</t>
  </si>
  <si>
    <t>2.</t>
  </si>
  <si>
    <t>VERZE:</t>
  </si>
  <si>
    <t>DATA ISPV ZA OBDOBÍ:</t>
  </si>
  <si>
    <t>Hlavní manažer projektu</t>
  </si>
  <si>
    <t>Administrativní pracovník</t>
  </si>
  <si>
    <t>Projektový manažer</t>
  </si>
  <si>
    <t>Finanční manažer projektu</t>
  </si>
  <si>
    <t>Název projektu</t>
  </si>
  <si>
    <t>Vyplňují se pouze bílé buňky.</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</si>
  <si>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</si>
  <si>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</si>
  <si>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</si>
  <si>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</si>
  <si>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</si>
  <si>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</si>
  <si>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</si>
  <si>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</si>
  <si>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</si>
  <si>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</si>
  <si>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</si>
  <si>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</si>
  <si>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</si>
  <si>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</si>
  <si>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</si>
  <si>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</si>
  <si>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</si>
  <si>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</si>
  <si>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</si>
  <si>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</si>
  <si>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vyplňují se pouze bílé buňky</t>
  </si>
  <si>
    <t>Počet kalendářních měsíců zbývajících do konce realizace projektu</t>
  </si>
  <si>
    <t>Do rozpočtu projektu vytvořte novou položku, do které převeďte prostředky jednorázové částky připadající na počet kalendářních měsíců, zbývajících do konce realizace projektu. Do pole Počet jednotek uveďte počet kalendářních měsíců zbývajících do konce realizace projektu a do pole Jednotková cena částku vypočtenou na listu Kalkulačka jednoráz. částky v poli "Výše osobních nákladů členů administrativního týmu, jež jsou součástí hlavního projektového týmu, za jeden kalendářní měsíc".</t>
  </si>
  <si>
    <t xml:space="preserve">Na listu Kalkulačka jednoráz. částky vyplňte pole "Název projektu" a pole "Počet kalendářních měsíců zbývajících do konce realizace projektu". </t>
  </si>
  <si>
    <t>3.</t>
  </si>
  <si>
    <t>1.0</t>
  </si>
  <si>
    <t xml:space="preserve">KALKULAČKA JEDNORÁZOVÉ ČÁSTKY    </t>
  </si>
  <si>
    <t>Dále na listu Kalkulačka jednoráz. částky doplňte do sloupce "Průměrný úvazek (FTE) za kalendářní měsíc realizace projektu" úvazek členů administrativního týmu, jež jsou součástí hlavního projektového týmu. Úvazky příjemce přepisuje z Kalkulačky jednorázové částky, která byla upravena před vydáním právního aktu o poskytnutí/převodu podpory popř. z Kalkulačky jednorázové částky, která byla předložena v žádosti o podporu (nebyly-li prováděny úpravy Kalkulačky jednorázové částky před vydáním právního aktu o poskytnutí/převodu podpory).</t>
  </si>
  <si>
    <t>Zdroj dat: ISPV za 1/2 2023</t>
  </si>
  <si>
    <t>1/2 2023</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</si>
  <si>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poskytovatel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čl. 9.2.1 Metodiky pro žadatele a příjemce k Výzvě 7.4: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</si>
</sst>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s>
  <cellStyleXfs count="1">
    <xf numFmtId="0" fontId="0" fillId="0" borderId="0"/>
  </cellStyleXfs>
  <cellXfs count="64">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3" xfId="0" applyNumberFormat="1" applyBorder="1" applyProtection="1">
      <protection locked="0"/>
    </xf>
    <xf numFmtId="4" fontId="0" fillId="0" borderId="21"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8" xfId="0" applyNumberFormat="1" applyFont="1" applyFill="1" applyBorder="1" applyAlignment="1" applyProtection="1">
      <alignment horizontal="center" vertical="center"/>
      <protection hidden="1"/>
    </xf>
    <xf numFmtId="0" fontId="13" fillId="3" borderId="14" xfId="0" applyFont="1" applyFill="1" applyBorder="1" applyAlignment="1" applyProtection="1">
      <alignment vertical="center" wrapText="1"/>
      <protection hidden="1"/>
    </xf>
    <xf numFmtId="0" fontId="13" fillId="3" borderId="15" xfId="0" applyFont="1" applyFill="1" applyBorder="1" applyAlignment="1" applyProtection="1">
      <alignment vertical="center" wrapText="1"/>
      <protection hidden="1"/>
    </xf>
    <xf numFmtId="0" fontId="13" fillId="3" borderId="20" xfId="0" applyFont="1" applyFill="1" applyBorder="1" applyAlignment="1" applyProtection="1">
      <alignment vertical="center" wrapText="1"/>
      <protection hidden="1"/>
    </xf>
    <xf numFmtId="164" fontId="8" fillId="3" borderId="19"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9" fillId="4" borderId="8" xfId="0" applyNumberFormat="1" applyFont="1" applyFill="1" applyBorder="1"/>
    <xf numFmtId="0" fontId="1" fillId="4" borderId="0" xfId="0" applyFont="1" applyFill="1"/>
    <xf numFmtId="0" fontId="0" fillId="4" borderId="0" xfId="0" applyFill="1"/>
    <xf numFmtId="10" fontId="0" fillId="4" borderId="0" xfId="0" applyNumberFormat="1" applyFill="1"/>
    <xf numFmtId="164" fontId="10" fillId="3" borderId="10" xfId="0" applyNumberFormat="1" applyFont="1" applyFill="1" applyBorder="1" applyAlignment="1" applyProtection="1">
      <alignment horizontal="center" vertical="center" wrapText="1"/>
      <protection hidden="1"/>
    </xf>
    <xf numFmtId="0" fontId="5" fillId="0" borderId="27"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0" xfId="0" applyFont="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0" fontId="2" fillId="0" borderId="28" xfId="0" applyFont="1" applyBorder="1" applyAlignment="1" applyProtection="1">
      <alignment horizontal="left" vertical="center" wrapText="1"/>
      <protection hidden="1"/>
    </xf>
    <xf numFmtId="0" fontId="2" fillId="0" borderId="29" xfId="0" applyFont="1" applyBorder="1" applyAlignment="1" applyProtection="1">
      <alignment horizontal="left" vertical="center" wrapText="1"/>
      <protection hidden="1"/>
    </xf>
    <xf numFmtId="0" fontId="2" fillId="0" borderId="30"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4" borderId="11" xfId="0"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11" fillId="3" borderId="8" xfId="0" applyFont="1" applyFill="1" applyBorder="1" applyAlignment="1">
      <alignment horizontal="left" wrapText="1"/>
    </xf>
    <xf numFmtId="44" fontId="9" fillId="4" borderId="22" xfId="0" applyNumberFormat="1" applyFont="1" applyFill="1" applyBorder="1" applyAlignment="1">
      <alignment horizontal="left"/>
    </xf>
    <xf numFmtId="44" fontId="9" fillId="4" borderId="23" xfId="0" applyNumberFormat="1" applyFont="1" applyFill="1" applyBorder="1" applyAlignment="1">
      <alignment horizontal="left"/>
    </xf>
    <xf numFmtId="44" fontId="9" fillId="4" borderId="24" xfId="0" applyNumberFormat="1" applyFont="1" applyFill="1" applyBorder="1" applyAlignment="1">
      <alignment horizontal="left"/>
    </xf>
    <xf numFmtId="0" fontId="1" fillId="0" borderId="26"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6351</xdr:colOff>
      <xdr:row>1</xdr:row>
      <xdr:rowOff>19924</xdr:rowOff>
    </xdr:from>
    <xdr:to>
      <xdr:col>3</xdr:col>
      <xdr:colOff>444500</xdr:colOff>
      <xdr:row>3</xdr:row>
      <xdr:rowOff>101600</xdr:rowOff>
    </xdr:to>
    <xdr:pic>
      <xdr:nvPicPr>
        <xdr:cNvPr id="4" name="Obrázek 3">
          <a:extLst>
            <a:ext uri="{FF2B5EF4-FFF2-40B4-BE49-F238E27FC236}">
              <a16:creationId xmlns:a16="http://schemas.microsoft.com/office/drawing/2014/main" id="{6F8B26D3-D37E-46A3-98EC-E90D5CD3D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301" y="197724"/>
          <a:ext cx="1670049" cy="437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31750</xdr:colOff>
      <xdr:row>1</xdr:row>
      <xdr:rowOff>44450</xdr:rowOff>
    </xdr:from>
    <xdr:to>
      <xdr:col>9</xdr:col>
      <xdr:colOff>370032</xdr:colOff>
      <xdr:row>4</xdr:row>
      <xdr:rowOff>50800</xdr:rowOff>
    </xdr:to>
    <xdr:pic>
      <xdr:nvPicPr>
        <xdr:cNvPr id="5" name="Obrázek 4">
          <a:extLst>
            <a:ext uri="{FF2B5EF4-FFF2-40B4-BE49-F238E27FC236}">
              <a16:creationId xmlns:a16="http://schemas.microsoft.com/office/drawing/2014/main" id="{86569AC1-E9DE-4F45-9FD4-D0E4FC51E9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43400" y="222250"/>
          <a:ext cx="1570182" cy="53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273049</xdr:colOff>
      <xdr:row>1</xdr:row>
      <xdr:rowOff>146050</xdr:rowOff>
    </xdr:from>
    <xdr:to>
      <xdr:col>15</xdr:col>
      <xdr:colOff>550014</xdr:colOff>
      <xdr:row>4</xdr:row>
      <xdr:rowOff>28548</xdr:rowOff>
    </xdr:to>
    <xdr:pic>
      <xdr:nvPicPr>
        <xdr:cNvPr id="6" name="Obrázek 5">
          <a:extLst>
            <a:ext uri="{FF2B5EF4-FFF2-40B4-BE49-F238E27FC236}">
              <a16:creationId xmlns:a16="http://schemas.microsoft.com/office/drawing/2014/main" id="{DAF23C59-FCD6-4B3A-8059-67DC26CE47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96349" y="323850"/>
          <a:ext cx="892915" cy="415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9"/>
  <sheetViews>
    <sheetView showGridLines="0" tabSelected="1" topLeftCell="A10" zoomScaleNormal="100" workbookViewId="0">
      <selection activeCell="B13" sqref="B13:P13"/>
    </sheetView>
  </sheetViews>
  <sheetFormatPr defaultColWidth="8.85546875" defaultRowHeight="15" x14ac:dyDescent="0.25"/>
  <sheetData>
    <row r="1" spans="2:16" s="1" customFormat="1" ht="14.25" x14ac:dyDescent="0.2"/>
    <row r="2" spans="2:16" s="1" customFormat="1" ht="14.25" x14ac:dyDescent="0.2">
      <c r="B2" s="32"/>
      <c r="C2" s="32"/>
      <c r="D2" s="32"/>
      <c r="E2" s="32"/>
      <c r="F2" s="32"/>
      <c r="G2" s="32"/>
      <c r="H2" s="32"/>
      <c r="I2" s="32"/>
      <c r="J2" s="32"/>
      <c r="K2" s="32"/>
      <c r="L2" s="32"/>
      <c r="M2" s="32"/>
      <c r="N2" s="32"/>
      <c r="O2" s="32"/>
      <c r="P2" s="32"/>
    </row>
    <row r="3" spans="2:16" s="1" customFormat="1" ht="14.25" x14ac:dyDescent="0.2">
      <c r="B3" s="32"/>
      <c r="C3" s="32"/>
      <c r="D3" s="32"/>
      <c r="E3" s="32"/>
      <c r="F3" s="32"/>
      <c r="G3" s="32"/>
      <c r="H3" s="32"/>
      <c r="I3" s="32"/>
      <c r="J3" s="32"/>
      <c r="K3" s="32"/>
      <c r="L3" s="32"/>
      <c r="M3" s="32"/>
      <c r="N3" s="32"/>
      <c r="O3" s="32"/>
      <c r="P3" s="32"/>
    </row>
    <row r="4" spans="2:16" s="1" customFormat="1" ht="14.25" x14ac:dyDescent="0.2">
      <c r="B4" s="32"/>
      <c r="C4" s="32"/>
      <c r="D4" s="32"/>
      <c r="E4" s="32"/>
      <c r="F4" s="32"/>
      <c r="G4" s="32"/>
      <c r="H4" s="32"/>
      <c r="I4" s="32"/>
      <c r="J4" s="32"/>
      <c r="K4" s="32"/>
      <c r="L4" s="32"/>
      <c r="M4" s="32"/>
      <c r="N4" s="32"/>
      <c r="O4" s="32"/>
      <c r="P4" s="32"/>
    </row>
    <row r="5" spans="2:16" s="1" customFormat="1" ht="14.25" x14ac:dyDescent="0.2"/>
    <row r="6" spans="2:16" s="1" customFormat="1" ht="15.75" customHeight="1" x14ac:dyDescent="0.2">
      <c r="H6" s="32"/>
      <c r="I6" s="32"/>
      <c r="J6" s="32"/>
      <c r="K6" s="32"/>
      <c r="L6" s="32"/>
    </row>
    <row r="7" spans="2:16" s="1" customFormat="1" ht="40.5" x14ac:dyDescent="0.2">
      <c r="B7" s="39" t="s">
        <v>37</v>
      </c>
      <c r="C7" s="39"/>
      <c r="D7" s="39"/>
      <c r="E7" s="39"/>
      <c r="F7" s="39"/>
      <c r="G7" s="39"/>
      <c r="H7" s="39"/>
      <c r="I7" s="39"/>
      <c r="J7" s="39"/>
      <c r="K7" s="39"/>
      <c r="L7" s="39"/>
      <c r="M7" s="39"/>
      <c r="N7" s="39"/>
      <c r="O7" s="39"/>
      <c r="P7" s="39"/>
    </row>
    <row r="8" spans="2:16" s="1" customFormat="1" ht="20.45" customHeight="1" x14ac:dyDescent="0.2">
      <c r="B8" s="37"/>
      <c r="C8" s="37"/>
      <c r="D8" s="37"/>
      <c r="E8" s="37"/>
      <c r="F8" s="37"/>
      <c r="G8" s="37"/>
      <c r="H8" s="37"/>
      <c r="I8" s="37"/>
      <c r="J8" s="37"/>
      <c r="K8" s="37"/>
      <c r="L8" s="37"/>
      <c r="M8" s="37"/>
      <c r="N8" s="37"/>
      <c r="O8" s="37"/>
      <c r="P8" s="37"/>
    </row>
    <row r="9" spans="2:16" s="1" customFormat="1" ht="15" customHeight="1" x14ac:dyDescent="0.2">
      <c r="B9" s="37"/>
      <c r="C9" s="37"/>
      <c r="D9" s="37"/>
      <c r="E9" s="37"/>
      <c r="F9" s="37"/>
      <c r="G9" s="37"/>
      <c r="H9" s="37"/>
      <c r="I9" s="37"/>
      <c r="J9" s="37"/>
      <c r="K9" s="37"/>
      <c r="L9" s="37"/>
      <c r="M9" s="37"/>
      <c r="N9" s="37"/>
      <c r="O9" s="37"/>
      <c r="P9" s="37"/>
    </row>
    <row r="10" spans="2:16" s="1" customFormat="1" ht="15" customHeight="1" x14ac:dyDescent="0.2">
      <c r="B10" s="4"/>
      <c r="C10" s="4"/>
      <c r="D10" s="4"/>
      <c r="E10" s="4"/>
      <c r="F10" s="4"/>
      <c r="G10" s="4"/>
      <c r="H10" s="4"/>
      <c r="I10" s="4"/>
      <c r="J10" s="4"/>
      <c r="K10" s="4"/>
      <c r="L10" s="4"/>
      <c r="M10" s="4"/>
      <c r="N10" s="4"/>
      <c r="O10" s="4"/>
      <c r="P10" s="4"/>
    </row>
    <row r="11" spans="2:16" s="1" customFormat="1" ht="15" customHeight="1" x14ac:dyDescent="0.3">
      <c r="B11" s="38" t="s">
        <v>3</v>
      </c>
      <c r="C11" s="38"/>
      <c r="D11" s="38"/>
      <c r="E11" s="44" t="s">
        <v>36</v>
      </c>
      <c r="F11" s="44"/>
      <c r="G11" s="44"/>
      <c r="H11" s="44"/>
      <c r="I11" s="38" t="s">
        <v>4</v>
      </c>
      <c r="J11" s="38"/>
      <c r="K11" s="38"/>
      <c r="L11" s="33" t="s">
        <v>40</v>
      </c>
      <c r="M11" s="34"/>
      <c r="N11" s="34"/>
      <c r="O11" s="34"/>
      <c r="P11" s="35"/>
    </row>
    <row r="12" spans="2:16" s="1" customFormat="1" ht="15" customHeight="1" x14ac:dyDescent="0.2">
      <c r="I12" s="4"/>
      <c r="J12" s="4"/>
      <c r="K12" s="4"/>
      <c r="L12" s="4"/>
      <c r="M12" s="4"/>
      <c r="N12" s="4"/>
      <c r="O12" s="4"/>
      <c r="P12" s="4"/>
    </row>
    <row r="13" spans="2:16" s="1" customFormat="1" ht="366" customHeight="1" x14ac:dyDescent="0.2">
      <c r="B13" s="40" t="s">
        <v>41</v>
      </c>
      <c r="C13" s="40"/>
      <c r="D13" s="40"/>
      <c r="E13" s="40"/>
      <c r="F13" s="40"/>
      <c r="G13" s="40"/>
      <c r="H13" s="40"/>
      <c r="I13" s="40"/>
      <c r="J13" s="40"/>
      <c r="K13" s="40"/>
      <c r="L13" s="40"/>
      <c r="M13" s="40"/>
      <c r="N13" s="40"/>
      <c r="O13" s="40"/>
      <c r="P13" s="40"/>
    </row>
    <row r="14" spans="2:16" s="1" customFormat="1" ht="15" customHeight="1" x14ac:dyDescent="0.2">
      <c r="I14" s="4"/>
      <c r="J14" s="4"/>
      <c r="K14" s="4"/>
      <c r="L14" s="4"/>
      <c r="M14" s="4"/>
      <c r="N14" s="4"/>
      <c r="O14" s="4"/>
      <c r="P14" s="4"/>
    </row>
    <row r="15" spans="2:16" s="1" customFormat="1" ht="25.5" x14ac:dyDescent="0.2">
      <c r="B15" s="41" t="s">
        <v>0</v>
      </c>
      <c r="C15" s="42"/>
      <c r="D15" s="42"/>
      <c r="E15" s="42"/>
      <c r="F15" s="42"/>
      <c r="G15" s="42"/>
      <c r="H15" s="42"/>
      <c r="I15" s="42"/>
      <c r="J15" s="42"/>
      <c r="K15" s="42"/>
      <c r="L15" s="42"/>
      <c r="M15" s="42"/>
      <c r="N15" s="42"/>
      <c r="O15" s="42"/>
      <c r="P15" s="43"/>
    </row>
    <row r="16" spans="2:16" s="2" customFormat="1" ht="28.35" customHeight="1" x14ac:dyDescent="0.25">
      <c r="B16" s="3" t="s">
        <v>1</v>
      </c>
      <c r="C16" s="48" t="s">
        <v>34</v>
      </c>
      <c r="D16" s="49"/>
      <c r="E16" s="49"/>
      <c r="F16" s="49"/>
      <c r="G16" s="49"/>
      <c r="H16" s="49"/>
      <c r="I16" s="49"/>
      <c r="J16" s="49"/>
      <c r="K16" s="49"/>
      <c r="L16" s="49"/>
      <c r="M16" s="49"/>
      <c r="N16" s="49"/>
      <c r="O16" s="49"/>
      <c r="P16" s="50"/>
    </row>
    <row r="17" spans="2:16" s="2" customFormat="1" ht="62.45" customHeight="1" x14ac:dyDescent="0.25">
      <c r="B17" s="31" t="s">
        <v>2</v>
      </c>
      <c r="C17" s="48" t="s">
        <v>38</v>
      </c>
      <c r="D17" s="49"/>
      <c r="E17" s="49"/>
      <c r="F17" s="49"/>
      <c r="G17" s="49"/>
      <c r="H17" s="49"/>
      <c r="I17" s="49"/>
      <c r="J17" s="49"/>
      <c r="K17" s="49"/>
      <c r="L17" s="49"/>
      <c r="M17" s="49"/>
      <c r="N17" s="49"/>
      <c r="O17" s="49"/>
      <c r="P17" s="50"/>
    </row>
    <row r="18" spans="2:16" s="2" customFormat="1" ht="63.6" customHeight="1" x14ac:dyDescent="0.25">
      <c r="B18" s="30" t="s">
        <v>35</v>
      </c>
      <c r="C18" s="45" t="s">
        <v>33</v>
      </c>
      <c r="D18" s="46"/>
      <c r="E18" s="46"/>
      <c r="F18" s="46"/>
      <c r="G18" s="46"/>
      <c r="H18" s="46"/>
      <c r="I18" s="46"/>
      <c r="J18" s="46"/>
      <c r="K18" s="46"/>
      <c r="L18" s="46"/>
      <c r="M18" s="46"/>
      <c r="N18" s="46"/>
      <c r="O18" s="46"/>
      <c r="P18" s="47"/>
    </row>
    <row r="19" spans="2:16" s="2" customFormat="1" ht="39.6" customHeight="1" x14ac:dyDescent="0.25">
      <c r="B19"/>
      <c r="C19" s="36"/>
      <c r="D19" s="36"/>
      <c r="E19" s="36"/>
      <c r="F19" s="36"/>
      <c r="G19" s="36"/>
      <c r="H19" s="36"/>
      <c r="I19" s="36"/>
      <c r="J19" s="36"/>
      <c r="K19" s="36"/>
      <c r="L19" s="36"/>
      <c r="M19" s="36"/>
      <c r="N19" s="36"/>
      <c r="O19" s="36"/>
      <c r="P19" s="36"/>
    </row>
  </sheetData>
  <mergeCells count="14">
    <mergeCell ref="B2:P4"/>
    <mergeCell ref="L11:P11"/>
    <mergeCell ref="C19:P19"/>
    <mergeCell ref="B8:P9"/>
    <mergeCell ref="H6:L6"/>
    <mergeCell ref="B11:D11"/>
    <mergeCell ref="B7:P7"/>
    <mergeCell ref="B13:P13"/>
    <mergeCell ref="B15:P15"/>
    <mergeCell ref="I11:K11"/>
    <mergeCell ref="E11:H11"/>
    <mergeCell ref="C18:P18"/>
    <mergeCell ref="C16:P16"/>
    <mergeCell ref="C17:P17"/>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topLeftCell="A4" workbookViewId="0">
      <selection activeCell="C13" sqref="C13"/>
    </sheetView>
  </sheetViews>
  <sheetFormatPr defaultColWidth="8.85546875" defaultRowHeight="15" x14ac:dyDescent="0.25"/>
  <cols>
    <col min="1" max="1" width="2.85546875" style="5" customWidth="1"/>
    <col min="2" max="2" width="45.42578125" style="5" customWidth="1"/>
    <col min="3" max="3" width="32.85546875" style="5" bestFit="1" customWidth="1"/>
    <col min="4" max="4" width="32.85546875" style="5" customWidth="1"/>
    <col min="5" max="5" width="42.85546875" style="5" bestFit="1" customWidth="1"/>
    <col min="6" max="6" width="13.85546875" style="5" bestFit="1" customWidth="1"/>
    <col min="7" max="16384" width="8.85546875" style="5"/>
  </cols>
  <sheetData>
    <row r="1" spans="2:5" ht="9.6" customHeight="1" x14ac:dyDescent="0.25"/>
    <row r="2" spans="2:5" x14ac:dyDescent="0.25">
      <c r="B2" s="11" t="s">
        <v>10</v>
      </c>
    </row>
    <row r="3" spans="2:5" ht="9.6" customHeight="1" thickBot="1" x14ac:dyDescent="0.3"/>
    <row r="4" spans="2:5" ht="65.45" customHeight="1" thickBot="1" x14ac:dyDescent="0.3">
      <c r="B4" s="52" t="s">
        <v>30</v>
      </c>
      <c r="C4" s="53"/>
      <c r="D4" s="53"/>
      <c r="E4" s="54"/>
    </row>
    <row r="5" spans="2:5" ht="15.75" thickBot="1" x14ac:dyDescent="0.3"/>
    <row r="6" spans="2:5" ht="15.75" thickBot="1" x14ac:dyDescent="0.3">
      <c r="B6" s="16" t="s">
        <v>9</v>
      </c>
      <c r="C6" s="51"/>
      <c r="D6" s="51"/>
      <c r="E6" s="51"/>
    </row>
    <row r="7" spans="2:5" ht="30.75" thickBot="1" x14ac:dyDescent="0.3">
      <c r="B7" s="29" t="s">
        <v>32</v>
      </c>
      <c r="C7" s="51">
        <v>24</v>
      </c>
      <c r="D7" s="51"/>
      <c r="E7" s="51"/>
    </row>
    <row r="8" spans="2:5" ht="15.75" thickBot="1" x14ac:dyDescent="0.3">
      <c r="B8" s="16" t="s">
        <v>14</v>
      </c>
      <c r="C8" s="55" t="str">
        <f>'Základní informace'!E11</f>
        <v>1.0</v>
      </c>
      <c r="D8" s="55"/>
      <c r="E8" s="55"/>
    </row>
    <row r="9" spans="2:5" ht="15.75" thickBot="1" x14ac:dyDescent="0.3"/>
    <row r="10" spans="2:5" ht="83.25" thickBot="1" x14ac:dyDescent="0.3">
      <c r="B10" s="17" t="s">
        <v>15</v>
      </c>
      <c r="C10" s="21" t="s">
        <v>16</v>
      </c>
      <c r="D10" s="21" t="s">
        <v>17</v>
      </c>
      <c r="E10" s="21" t="s">
        <v>18</v>
      </c>
    </row>
    <row r="11" spans="2:5" ht="16.5" x14ac:dyDescent="0.25">
      <c r="B11" s="18" t="s">
        <v>5</v>
      </c>
      <c r="C11" s="13">
        <v>0.75</v>
      </c>
      <c r="D11" s="56">
        <f>ROUND(C11*'Základní data ŘO'!G4+C12*'Základní data ŘO'!G5+C13*'Základní data ŘO'!G6+C14*'Základní data ŘO'!G7,0)</f>
        <v>340020</v>
      </c>
      <c r="E11" s="56">
        <f>C7*D11</f>
        <v>8160480</v>
      </c>
    </row>
    <row r="12" spans="2:5" ht="16.5" x14ac:dyDescent="0.25">
      <c r="B12" s="19" t="s">
        <v>7</v>
      </c>
      <c r="C12" s="14">
        <v>0.25</v>
      </c>
      <c r="D12" s="57"/>
      <c r="E12" s="57"/>
    </row>
    <row r="13" spans="2:5" ht="16.5" x14ac:dyDescent="0.25">
      <c r="B13" s="19" t="s">
        <v>8</v>
      </c>
      <c r="C13" s="14">
        <v>1.5</v>
      </c>
      <c r="D13" s="57"/>
      <c r="E13" s="57"/>
    </row>
    <row r="14" spans="2:5" ht="17.25" thickBot="1" x14ac:dyDescent="0.3">
      <c r="B14" s="20" t="s">
        <v>6</v>
      </c>
      <c r="C14" s="15">
        <v>0.5</v>
      </c>
      <c r="D14" s="58"/>
      <c r="E14" s="58"/>
    </row>
  </sheetData>
  <mergeCells count="6">
    <mergeCell ref="C6:E6"/>
    <mergeCell ref="B4:E4"/>
    <mergeCell ref="C8:E8"/>
    <mergeCell ref="D11:D14"/>
    <mergeCell ref="E11:E14"/>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5"/>
  <sheetViews>
    <sheetView showGridLines="0" workbookViewId="0">
      <selection activeCell="E12" sqref="E12"/>
    </sheetView>
  </sheetViews>
  <sheetFormatPr defaultRowHeight="15" x14ac:dyDescent="0.25"/>
  <cols>
    <col min="1" max="1" width="32.42578125" style="6" bestFit="1" customWidth="1"/>
    <col min="2" max="2" width="9.140625" customWidth="1"/>
    <col min="3" max="3" width="12.140625" customWidth="1"/>
    <col min="4" max="4" width="14.42578125" customWidth="1"/>
    <col min="5" max="5" width="14.42578125" style="8" customWidth="1"/>
    <col min="6" max="7" width="14.42578125" customWidth="1"/>
    <col min="8" max="8" width="15.85546875" customWidth="1"/>
    <col min="9" max="9" width="13.42578125" style="8" customWidth="1"/>
    <col min="10" max="10" width="3.140625" customWidth="1"/>
    <col min="11" max="13" width="9.140625" customWidth="1"/>
    <col min="14" max="14" width="13.42578125" style="8" customWidth="1"/>
    <col min="15" max="15" width="3.140625" customWidth="1"/>
    <col min="16" max="18" width="9.140625" customWidth="1"/>
    <col min="19" max="19" width="13.42578125" style="8" customWidth="1"/>
    <col min="20" max="20" width="3.140625" customWidth="1"/>
    <col min="21" max="21" width="34.42578125" customWidth="1"/>
  </cols>
  <sheetData>
    <row r="1" spans="1:19" x14ac:dyDescent="0.25">
      <c r="A1" s="6" t="s">
        <v>31</v>
      </c>
    </row>
    <row r="2" spans="1:19" s="7" customFormat="1" x14ac:dyDescent="0.25">
      <c r="A2" s="63" t="s">
        <v>20</v>
      </c>
      <c r="B2" s="63"/>
      <c r="C2" s="63"/>
      <c r="D2" s="63"/>
      <c r="E2" s="63"/>
      <c r="F2" s="63"/>
      <c r="G2" s="63"/>
      <c r="I2" s="9"/>
      <c r="N2" s="9"/>
      <c r="S2" s="9"/>
    </row>
    <row r="3" spans="1:19" s="6" customFormat="1" ht="90" x14ac:dyDescent="0.25">
      <c r="A3" s="22" t="s">
        <v>21</v>
      </c>
      <c r="B3" s="22" t="s">
        <v>22</v>
      </c>
      <c r="C3" s="22" t="s">
        <v>23</v>
      </c>
      <c r="D3" s="22" t="s">
        <v>26</v>
      </c>
      <c r="E3" s="23" t="s">
        <v>27</v>
      </c>
      <c r="F3" s="22" t="s">
        <v>28</v>
      </c>
      <c r="G3" s="22" t="s">
        <v>29</v>
      </c>
      <c r="I3" s="10"/>
      <c r="N3" s="10"/>
      <c r="S3" s="10"/>
    </row>
    <row r="4" spans="1:19" x14ac:dyDescent="0.25">
      <c r="A4" s="22" t="s">
        <v>5</v>
      </c>
      <c r="B4" s="24">
        <v>2422</v>
      </c>
      <c r="C4" s="24" t="s">
        <v>24</v>
      </c>
      <c r="D4" s="12">
        <v>139804</v>
      </c>
      <c r="E4" s="12">
        <v>75399</v>
      </c>
      <c r="F4" s="25">
        <f>D4*$B$13+E4*$B$14</f>
        <v>123393.606</v>
      </c>
      <c r="G4" s="25">
        <f>F4*(1+$B$15)</f>
        <v>165100.64482800002</v>
      </c>
    </row>
    <row r="5" spans="1:19" x14ac:dyDescent="0.25">
      <c r="A5" s="22" t="s">
        <v>7</v>
      </c>
      <c r="B5" s="24">
        <v>2422</v>
      </c>
      <c r="C5" s="24" t="s">
        <v>25</v>
      </c>
      <c r="D5" s="12">
        <v>100647</v>
      </c>
      <c r="E5" s="12">
        <v>64256</v>
      </c>
      <c r="F5" s="25">
        <f>D5*$B$13+E5*$B$14</f>
        <v>91374.573199999984</v>
      </c>
      <c r="G5" s="25">
        <f>F5*(1+$B$15)</f>
        <v>122259.17894159998</v>
      </c>
    </row>
    <row r="6" spans="1:19" x14ac:dyDescent="0.25">
      <c r="A6" s="22" t="s">
        <v>8</v>
      </c>
      <c r="B6" s="24">
        <v>2411</v>
      </c>
      <c r="C6" s="24" t="s">
        <v>25</v>
      </c>
      <c r="D6" s="12">
        <v>85783</v>
      </c>
      <c r="E6" s="12">
        <v>54480</v>
      </c>
      <c r="F6" s="25">
        <f>D6*$B$13+E6*$B$14</f>
        <v>77806.995599999995</v>
      </c>
      <c r="G6" s="25">
        <f>F6*(1+$B$15)</f>
        <v>104105.7601128</v>
      </c>
    </row>
    <row r="7" spans="1:19" x14ac:dyDescent="0.25">
      <c r="A7" s="59" t="s">
        <v>6</v>
      </c>
      <c r="B7" s="24">
        <v>3343</v>
      </c>
      <c r="C7" s="24" t="s">
        <v>25</v>
      </c>
      <c r="D7" s="12">
        <v>53200</v>
      </c>
      <c r="E7" s="12">
        <v>46695</v>
      </c>
      <c r="F7" s="60">
        <f>AVERAGE(D7:D9)*$B$13+AVERAGE(E7:E9)*$B$14</f>
        <v>44052.051200000002</v>
      </c>
      <c r="G7" s="60">
        <f>F7*(1+$B$15)</f>
        <v>58941.644505600008</v>
      </c>
    </row>
    <row r="8" spans="1:19" x14ac:dyDescent="0.25">
      <c r="A8" s="59"/>
      <c r="B8" s="24">
        <v>4110</v>
      </c>
      <c r="C8" s="24" t="s">
        <v>25</v>
      </c>
      <c r="D8" s="12">
        <v>36765</v>
      </c>
      <c r="E8" s="12">
        <v>43299</v>
      </c>
      <c r="F8" s="61"/>
      <c r="G8" s="61"/>
    </row>
    <row r="9" spans="1:19" x14ac:dyDescent="0.25">
      <c r="A9" s="59"/>
      <c r="B9" s="24">
        <v>4120</v>
      </c>
      <c r="C9" s="24" t="s">
        <v>25</v>
      </c>
      <c r="D9" s="12">
        <v>42183</v>
      </c>
      <c r="E9" s="12">
        <v>42186</v>
      </c>
      <c r="F9" s="62"/>
      <c r="G9" s="62"/>
    </row>
    <row r="10" spans="1:19" x14ac:dyDescent="0.25">
      <c r="A10" s="6" t="s">
        <v>39</v>
      </c>
    </row>
    <row r="12" spans="1:19" x14ac:dyDescent="0.25">
      <c r="A12" s="26" t="s">
        <v>11</v>
      </c>
      <c r="B12" s="26"/>
    </row>
    <row r="13" spans="1:19" x14ac:dyDescent="0.25">
      <c r="A13" s="27" t="s">
        <v>12</v>
      </c>
      <c r="B13" s="28">
        <v>0.74519999999999997</v>
      </c>
    </row>
    <row r="14" spans="1:19" x14ac:dyDescent="0.25">
      <c r="A14" s="27" t="s">
        <v>13</v>
      </c>
      <c r="B14" s="28">
        <v>0.25480000000000003</v>
      </c>
    </row>
    <row r="15" spans="1:19" x14ac:dyDescent="0.25">
      <c r="A15" s="27" t="s">
        <v>19</v>
      </c>
      <c r="B15" s="28">
        <v>0.33800000000000002</v>
      </c>
    </row>
  </sheetData>
  <mergeCells count="4">
    <mergeCell ref="A7:A9"/>
    <mergeCell ref="F7:F9"/>
    <mergeCell ref="G7:G9"/>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04A224C55ADA42A739A49EB49BE5D6" ma:contentTypeVersion="15" ma:contentTypeDescription="Vytvoří nový dokument" ma:contentTypeScope="" ma:versionID="0eefd26594fb0e081a8413636978a2d4">
  <xsd:schema xmlns:xsd="http://www.w3.org/2001/XMLSchema" xmlns:xs="http://www.w3.org/2001/XMLSchema" xmlns:p="http://schemas.microsoft.com/office/2006/metadata/properties" xmlns:ns2="b1e5f51e-c341-494d-a0a4-818154b1e5a0" xmlns:ns3="f4c3a7be-eb0f-4ea3-a051-b58777266878" targetNamespace="http://schemas.microsoft.com/office/2006/metadata/properties" ma:root="true" ma:fieldsID="50aacfa0d8e7ae503745fc2eb7f879ce" ns2:_="" ns3:_="">
    <xsd:import namespace="b1e5f51e-c341-494d-a0a4-818154b1e5a0"/>
    <xsd:import namespace="f4c3a7be-eb0f-4ea3-a051-b5877726687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f51e-c341-494d-a0a4-818154b1e5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Značky obrázků" ma:readOnly="false" ma:fieldId="{5cf76f15-5ced-4ddc-b409-7134ff3c332f}" ma:taxonomyMulti="true" ma:sspId="ede2c221-80ea-42f2-a6ce-7f19966b5da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c3a7be-eb0f-4ea3-a051-b58777266878" elementFormDefault="qualified">
    <xsd:import namespace="http://schemas.microsoft.com/office/2006/documentManagement/types"/>
    <xsd:import namespace="http://schemas.microsoft.com/office/infopath/2007/PartnerControls"/>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element name="TaxCatchAll" ma:index="15" nillable="true" ma:displayName="Taxonomy Catch All Column" ma:hidden="true" ma:list="{815c1266-e592-45d0-98e7-2dadd58d0f5f}" ma:internalName="TaxCatchAll" ma:showField="CatchAllData" ma:web="f4c3a7be-eb0f-4ea3-a051-b587772668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e5f51e-c341-494d-a0a4-818154b1e5a0">
      <Terms xmlns="http://schemas.microsoft.com/office/infopath/2007/PartnerControls"/>
    </lcf76f155ced4ddcb4097134ff3c332f>
    <TaxCatchAll xmlns="f4c3a7be-eb0f-4ea3-a051-b58777266878" xsi:nil="true"/>
  </documentManagement>
</p:properties>
</file>

<file path=customXml/itemProps1.xml><?xml version="1.0" encoding="utf-8"?>
<ds:datastoreItem xmlns:ds="http://schemas.openxmlformats.org/officeDocument/2006/customXml" ds:itemID="{51D86E77-04EC-47A1-9BD8-3E8BA7F80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f51e-c341-494d-a0a4-818154b1e5a0"/>
    <ds:schemaRef ds:uri="f4c3a7be-eb0f-4ea3-a051-b587772668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3.xml><?xml version="1.0" encoding="utf-8"?>
<ds:datastoreItem xmlns:ds="http://schemas.openxmlformats.org/officeDocument/2006/customXml" ds:itemID="{781D9C99-D3A0-4DDF-96D9-C67DB36198A7}">
  <ds:schemaRefs>
    <ds:schemaRef ds:uri="http://schemas.microsoft.com/office/2006/metadata/properties"/>
    <ds:schemaRef ds:uri="0104a4cd-1400-468e-be1b-c7aad71d7d5a"/>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b1e5f51e-c341-494d-a0a4-818154b1e5a0"/>
    <ds:schemaRef ds:uri="f4c3a7be-eb0f-4ea3-a051-b587772668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Heroldová Eva</cp:lastModifiedBy>
  <dcterms:created xsi:type="dcterms:W3CDTF">2022-06-06T10:09:29Z</dcterms:created>
  <dcterms:modified xsi:type="dcterms:W3CDTF">2023-12-12T17:39:43Z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0x010100D204A224C55ADA42A739A49EB49BE5D6</vt:lpwstr>
  </property>
  <property fmtid="{D5CDD505-2E9C-101B-9397-08002B2CF9AE}" pid="3" name="_dlc_DocIdItemGuid">
    <vt:lpwstr>081f0dec-91c7-4d22-9eba-18f7a7017579</vt:lpwstr>
  </property>
</Properties>
</file>